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ortation\Sandy Spending Tracking\Monthly Reports Data\"/>
    </mc:Choice>
  </mc:AlternateContent>
  <bookViews>
    <workbookView xWindow="840" yWindow="420" windowWidth="19440" windowHeight="10890"/>
  </bookViews>
  <sheets>
    <sheet name="Nov 30 Data" sheetId="1" r:id="rId1"/>
  </sheets>
  <externalReferences>
    <externalReference r:id="rId2"/>
  </externalReferences>
  <definedNames>
    <definedName name="_xlnm._FilterDatabase" localSheetId="0" hidden="1">'Nov 30 Data'!$A$3:$G$73</definedName>
    <definedName name="lu_CurrentWeekAgencyTable">[1]data_CurrentWeekAgencyTable!$A$2:'[1]data_CurrentWeekAgencyTable'!$M$20</definedName>
    <definedName name="lu_CurrentWeekCharts">[1]data_CurrentWeekCharts!$A$2:$E$20</definedName>
    <definedName name="lu_CurrentWeekDownload">[1]data_CurrentWeekDownload!$A$2:$Q$1000</definedName>
    <definedName name="lu_CurrentWeekProgramTable">[1]data_CurrentWeekProgramTable!$A$2:$K$1000</definedName>
    <definedName name="lu_ObligationDeadlines">[1]data_ObligationDeadlines!$A$2:$F$10</definedName>
    <definedName name="lu_ProgramThemes">[1]data_ProgramThemes!$A$2:$F$10</definedName>
    <definedName name="lu_ProgramTypes">[1]data_ProgramTypes!$A$2:$F$10</definedName>
    <definedName name="lu_Projections">[1]data_Projections!$A$2:$AG$3</definedName>
    <definedName name="lu_Projections_NoYear">[1]data_Projections_NoYear!$A$2:$AG$3</definedName>
    <definedName name="lu_Projections_OtherYear">[1]data_Projections_OtherYear!$A$2:$AG$3</definedName>
    <definedName name="lu_StagingDates">[1]data_Staging!$A$2:$C$2</definedName>
    <definedName name="lu_TopLineTimeSeries">[1]data_TopLineTimeSeries!$B$2:$E$34</definedName>
    <definedName name="lu_TopLineTimeSeriesBP">[1]data_TopLineTimeSeriesBP!$A$2:$E$2</definedName>
    <definedName name="lur_ObligationDeadlines">[1]data_ObligationDeadlines!$A$2:$A$14</definedName>
    <definedName name="lur_ProgramTypes">[1]data_ProgramTypes!$A$2:$A$9</definedName>
    <definedName name="var_rowObligationDeadlinesFY2013">[1]WIP_ObligationDeadlines!$A$32</definedName>
    <definedName name="var_rowObligationDeadlinesFY2017">[1]WIP_ObligationDeadlines!$J$32</definedName>
    <definedName name="var_rowObligationDeadlinesFYNone">[1]WIP_ObligationDeadlines!$Q$32</definedName>
    <definedName name="var_rowProgramTypesContracts">[1]WIP_ProgramTypes!$J$32</definedName>
    <definedName name="var_rowProgramTypesGrants">[1]WIP_ProgramTypes!$A$32</definedName>
    <definedName name="var_rowProgramTypesLoans">[1]WIP_ProgramTypes!$Q$32</definedName>
  </definedNames>
  <calcPr calcId="152511"/>
</workbook>
</file>

<file path=xl/calcChain.xml><?xml version="1.0" encoding="utf-8"?>
<calcChain xmlns="http://schemas.openxmlformats.org/spreadsheetml/2006/main">
  <c r="G74" i="1" l="1"/>
  <c r="F74" i="1"/>
  <c r="D45" i="1" l="1"/>
</calcChain>
</file>

<file path=xl/sharedStrings.xml><?xml version="1.0" encoding="utf-8"?>
<sst xmlns="http://schemas.openxmlformats.org/spreadsheetml/2006/main" count="224" uniqueCount="151">
  <si>
    <t>Agency</t>
  </si>
  <si>
    <t>Bureau/Office</t>
  </si>
  <si>
    <t xml:space="preserve">Fund Name </t>
  </si>
  <si>
    <t>Appropriated</t>
  </si>
  <si>
    <t>DHS</t>
  </si>
  <si>
    <t>Domestic Nuclear Detection Office</t>
  </si>
  <si>
    <t>Radiation Portal Monitoring Program</t>
  </si>
  <si>
    <t>Federal Emergency Management Agency</t>
  </si>
  <si>
    <t>Disaster Relief Fund</t>
  </si>
  <si>
    <t>Disaster Assistance Loan Fund</t>
  </si>
  <si>
    <t>Science and Technology</t>
  </si>
  <si>
    <t>Laboratory Facilities</t>
  </si>
  <si>
    <t>US Customs and Border Protection</t>
  </si>
  <si>
    <t>Border Security Inspections &amp; Trade Facilitation; Border Security Inspections &amp; Control Between Ports of Entry Inspections; Trade &amp; Travel Facilitation at Ports of Entry</t>
  </si>
  <si>
    <t>US Immigration and Customs Enforcement</t>
  </si>
  <si>
    <t>Domestic Investigations; Headquarters Office of Detention and Removal Operations-Custody Operations</t>
  </si>
  <si>
    <t>US Secret Service</t>
  </si>
  <si>
    <t>Headquarters, Management and Administration</t>
  </si>
  <si>
    <t>Coast Guard</t>
  </si>
  <si>
    <t>Acquisition, Construction and Improvements (many sub programs); Operating Expenses</t>
  </si>
  <si>
    <t>DOC</t>
  </si>
  <si>
    <t xml:space="preserve">National Oceanic and Atmospheric Administration </t>
  </si>
  <si>
    <t>Operations Research and Facilities</t>
  </si>
  <si>
    <t>Procurement Acquisition and Construction</t>
  </si>
  <si>
    <t>DOD</t>
  </si>
  <si>
    <t>Military Construction</t>
  </si>
  <si>
    <t>Military Construction, Army National Guard</t>
  </si>
  <si>
    <t>Military Operations and Maintenance</t>
  </si>
  <si>
    <t>Operation and Maintenance, Air Force</t>
  </si>
  <si>
    <t>Operation and Maintenance, Army National Guard</t>
  </si>
  <si>
    <t>Operation and Maintenance, Air National Guard</t>
  </si>
  <si>
    <t>Procurement</t>
  </si>
  <si>
    <t>Procurement of Ammunition, Army</t>
  </si>
  <si>
    <t>Revolving and Management Funds</t>
  </si>
  <si>
    <t>Defense Working Capital Funds</t>
  </si>
  <si>
    <t>DOI</t>
  </si>
  <si>
    <t>Bureau of Safety and Environmental Enforcement</t>
  </si>
  <si>
    <t>Oil Spill Research</t>
  </si>
  <si>
    <t>Fish and Wildlife Service</t>
  </si>
  <si>
    <t>Construction</t>
  </si>
  <si>
    <t>National Park Service</t>
  </si>
  <si>
    <t>Historic Preservation Fund</t>
  </si>
  <si>
    <t>Departmental Operations</t>
  </si>
  <si>
    <t>OSEC</t>
  </si>
  <si>
    <t>DOJ</t>
  </si>
  <si>
    <t xml:space="preserve">Drug Enforcement Administration </t>
  </si>
  <si>
    <t>Salaries and Expenses</t>
  </si>
  <si>
    <t>Federal Prison System</t>
  </si>
  <si>
    <t>Buildings and Facilities</t>
  </si>
  <si>
    <t xml:space="preserve">Federal Bureau of Investigation </t>
  </si>
  <si>
    <t>Bureau of Alcohol, Tobacco, Firearms and Explosives</t>
  </si>
  <si>
    <t>DOL</t>
  </si>
  <si>
    <t>Employment and Training Administration**</t>
  </si>
  <si>
    <t>Training and Employment Services</t>
  </si>
  <si>
    <t>Occupational Safety and Health Administration*</t>
  </si>
  <si>
    <t>Grants and Salaries and Expenses, Occupational Safety and Health Administration</t>
  </si>
  <si>
    <t>Wage and Hour Division</t>
  </si>
  <si>
    <t>DOT</t>
  </si>
  <si>
    <t>Federal Aviation Administration</t>
  </si>
  <si>
    <t>Facilities and Equipment</t>
  </si>
  <si>
    <t>Federal Highway Administration</t>
  </si>
  <si>
    <t>Federal Aid - Highways Emergency Relief Program</t>
  </si>
  <si>
    <t>Federal Railroad Administration</t>
  </si>
  <si>
    <t>Grants to the National Railroad Passenger Corporation</t>
  </si>
  <si>
    <t>Federal Transit Administration</t>
  </si>
  <si>
    <t>Public Transit Emergency Relief Program</t>
  </si>
  <si>
    <t>EPA</t>
  </si>
  <si>
    <t>Office of Water; Office of Administration and Resource Management</t>
  </si>
  <si>
    <t>Environmental Programs and Management</t>
  </si>
  <si>
    <t xml:space="preserve">Office of Solid Waste and Emergency Response </t>
  </si>
  <si>
    <t>Hazardous Substance Superfund</t>
  </si>
  <si>
    <t>Office of Solid Waste and Emergency Response</t>
  </si>
  <si>
    <t>Leaking Underground Storage Tank Fund</t>
  </si>
  <si>
    <t>Office of Water</t>
  </si>
  <si>
    <t>State and Tribal Assistance Grants</t>
  </si>
  <si>
    <t>GSA</t>
  </si>
  <si>
    <t>Real Property Activities</t>
  </si>
  <si>
    <t>Federal Buildings Fund</t>
  </si>
  <si>
    <t>HHS</t>
  </si>
  <si>
    <t>Office of the Secretary**</t>
  </si>
  <si>
    <t>Public Health and Social Services Emergency Fund</t>
  </si>
  <si>
    <t>Administration for Children and Families</t>
  </si>
  <si>
    <t xml:space="preserve">Children and Family Services </t>
  </si>
  <si>
    <t>Social Services Block Grant</t>
  </si>
  <si>
    <t>National Institutes of Health*</t>
  </si>
  <si>
    <t>Environmental Health Sciences</t>
  </si>
  <si>
    <t>Office of the Director</t>
  </si>
  <si>
    <t>HUD</t>
  </si>
  <si>
    <t>Community Planning and Development</t>
  </si>
  <si>
    <t>Community Development Fund</t>
  </si>
  <si>
    <t>LSC</t>
  </si>
  <si>
    <t>-</t>
  </si>
  <si>
    <t>Payment to the Legal Services Corporation</t>
  </si>
  <si>
    <t>NASA</t>
  </si>
  <si>
    <t>Construction and Environmental Compliance and Restoration</t>
  </si>
  <si>
    <t>SBA</t>
  </si>
  <si>
    <t>Office of Disaster Assistance</t>
  </si>
  <si>
    <t>Disaster Loans Program Account</t>
  </si>
  <si>
    <t>Office of Disaster Assistance^^</t>
  </si>
  <si>
    <t>Disaster Loans Program Account (Salaries and Expenses)</t>
  </si>
  <si>
    <t>Office of Entrepreneurial Development</t>
  </si>
  <si>
    <t>Competitive Grant Program</t>
  </si>
  <si>
    <t>SI</t>
  </si>
  <si>
    <t xml:space="preserve">Office of Facilities Engineering and Operations </t>
  </si>
  <si>
    <t>SSA</t>
  </si>
  <si>
    <t>Limitation on Administrative Expenses</t>
  </si>
  <si>
    <t>USACE</t>
  </si>
  <si>
    <t>Corps of Engineers</t>
  </si>
  <si>
    <t>Civil Investigations</t>
  </si>
  <si>
    <t>Operations and Maintenance</t>
  </si>
  <si>
    <t>Flood Control and Coastal Emergencies</t>
  </si>
  <si>
    <t>Expenses</t>
  </si>
  <si>
    <t>USDA</t>
  </si>
  <si>
    <t>Natural Resources Conservation Service</t>
  </si>
  <si>
    <t>Emergency Watershed Protection Program</t>
  </si>
  <si>
    <t>Farm Service Agency**</t>
  </si>
  <si>
    <t>Emergency Forest Restoration Program</t>
  </si>
  <si>
    <t>Farm Service Agency</t>
  </si>
  <si>
    <t>Emergency Conservation Program</t>
  </si>
  <si>
    <t>Forest Service</t>
  </si>
  <si>
    <t>Capital Improvement and Maintenance</t>
  </si>
  <si>
    <t>Food and Nutrition Service</t>
  </si>
  <si>
    <t>The Emergency Food Assistance Program</t>
  </si>
  <si>
    <t>Forest Service*</t>
  </si>
  <si>
    <t>VA</t>
  </si>
  <si>
    <t>Veterans Health Administration</t>
  </si>
  <si>
    <t>Medical Services</t>
  </si>
  <si>
    <t>Medical Facilities</t>
  </si>
  <si>
    <t>Departmental Administration</t>
  </si>
  <si>
    <t>Construction, Major Projects</t>
  </si>
  <si>
    <t>National Cemetery Administration^</t>
  </si>
  <si>
    <t>National Cemetery Administration</t>
  </si>
  <si>
    <t>Information Technology Systems</t>
  </si>
  <si>
    <t>TOTAL</t>
  </si>
  <si>
    <t xml:space="preserve">Notes: </t>
  </si>
  <si>
    <t>**This fund has transfer authority of appropriated funds and has transferred funds to programs marked with "*" within the same agency.</t>
  </si>
  <si>
    <t>*This denotes a fund that was not specified in the bill but received funds from a program within the same agency.</t>
  </si>
  <si>
    <t>^^This fund has transfer authority of appropriated funds and has transferred funds to programs marked with "^^" in a different agency.</t>
  </si>
  <si>
    <t>Obligated</t>
  </si>
  <si>
    <t>Outlayed</t>
  </si>
  <si>
    <t>Hurricane Sandy Rebuilding Task Force; Status of Funds of the Disaster Relief and Appropriations Act of 2013</t>
  </si>
  <si>
    <t>***Funding for Inspectors General and Transfer Amounts</t>
  </si>
  <si>
    <t>Multiple agencies</t>
  </si>
  <si>
    <t>Program Support and Oversight</t>
  </si>
  <si>
    <t>***Total appropriated funds for agency Inspectors General are included here for reference. This includes funding for the Inspectors General at DOT ($6,000,000), HHS ($5,000,000), and SBA ($5,000,000). HUD and DHS/FEMA Inspectors General also received funding, but these are included in their individual agency appropriations above.</t>
  </si>
  <si>
    <t>****DOD reporting is inclusive of all DOD Sandy contracts, which is comprised of additional funding sources beyond the bill tracked here. Obligation and outlay amounts therefore can exceed appropriated amounts.</t>
  </si>
  <si>
    <t>Operation and Maintenance, Navy****</t>
  </si>
  <si>
    <t>As of November 30, 2013</t>
  </si>
  <si>
    <t>Operation and Maintenance, Army</t>
  </si>
  <si>
    <t xml:space="preserve">^This denotes a fund that has received funding through an interagency transfer rather than a direct appropriation. The transfer amount is not included in the total Appropriated (post-sequestration) column. </t>
  </si>
  <si>
    <t>Appropriated
(Post-Sequestration)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</si>
</sst>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3" xfId="0" applyFont="1" applyFill="1" applyBorder="1" applyAlignment="1">
      <alignment horizontal="center" vertical="top"/>
    </xf>
    <xf numFmtId="164" fontId="3" fillId="2" borderId="3" xfId="1" applyNumberFormat="1" applyFont="1" applyFill="1" applyBorder="1" applyAlignment="1">
      <alignment horizontal="center" vertical="top"/>
    </xf>
    <xf numFmtId="164" fontId="3" fillId="2" borderId="3" xfId="1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164" fontId="3" fillId="2" borderId="3" xfId="1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0" borderId="0" xfId="1" applyNumberFormat="1" applyFont="1" applyFill="1" applyBorder="1" applyAlignment="1">
      <alignment vertical="top"/>
    </xf>
    <xf numFmtId="164" fontId="5" fillId="0" borderId="0" xfId="1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164" fontId="2" fillId="0" borderId="3" xfId="1" applyNumberFormat="1" applyFont="1" applyBorder="1" applyAlignment="1">
      <alignment vertical="center"/>
    </xf>
    <xf numFmtId="164" fontId="2" fillId="0" borderId="3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164" fontId="2" fillId="3" borderId="5" xfId="1" applyNumberFormat="1" applyFont="1" applyFill="1" applyBorder="1" applyAlignment="1">
      <alignment vertical="top"/>
    </xf>
    <xf numFmtId="164" fontId="2" fillId="3" borderId="2" xfId="1" applyNumberFormat="1" applyFont="1" applyFill="1" applyBorder="1" applyAlignment="1">
      <alignment vertical="top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164" fontId="2" fillId="0" borderId="3" xfId="1" applyNumberFormat="1" applyFont="1" applyFill="1" applyBorder="1" applyAlignment="1">
      <alignment vertical="center"/>
    </xf>
    <xf numFmtId="0" fontId="7" fillId="0" borderId="3" xfId="0" applyFont="1" applyBorder="1" applyAlignment="1">
      <alignment vertical="top" wrapText="1"/>
    </xf>
    <xf numFmtId="0" fontId="5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4" fontId="2" fillId="0" borderId="0" xfId="1" applyNumberFormat="1" applyFont="1" applyAlignment="1">
      <alignment vertical="top"/>
    </xf>
    <xf numFmtId="164" fontId="2" fillId="0" borderId="0" xfId="1" applyNumberFormat="1" applyFont="1" applyFill="1" applyBorder="1" applyAlignment="1">
      <alignment vertical="top"/>
    </xf>
    <xf numFmtId="44" fontId="5" fillId="0" borderId="0" xfId="1" applyNumberFormat="1" applyFont="1" applyFill="1" applyBorder="1" applyAlignment="1">
      <alignment vertical="top"/>
    </xf>
    <xf numFmtId="10" fontId="6" fillId="0" borderId="0" xfId="6" applyNumberFormat="1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</cellXfs>
  <cellStyles count="7">
    <cellStyle name="Currency" xfId="1" builtinId="4"/>
    <cellStyle name="Normal" xfId="0" builtinId="0"/>
    <cellStyle name="Normal 10" xfId="4"/>
    <cellStyle name="Normal 2" xfId="2"/>
    <cellStyle name="Normal 9" xfId="5"/>
    <cellStyle name="Percent" xfId="6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ndyTaskForce\PMO\Data\FINANCIAL%20Tracking\Monthly%20Financial%20Tracking\21_083113\Weekly%20Financial%20Reporter_091613\SANDY%20-%20Weekly%20Financial%20Reporter%20-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Page"/>
      <sheetName val="Context"/>
      <sheetName val="FundsStatusWeeklyProgress"/>
      <sheetName val="FundsStatusWeeklyProgressDRAFT"/>
      <sheetName val="FundsStatusByAgency"/>
      <sheetName val="FundsStatusByAgencyChart"/>
      <sheetName val="Phase II Slide_State"/>
      <sheetName val="Phase II Slide_State_FINAL"/>
      <sheetName val="Phase II Agency Slide_Agency"/>
      <sheetName val="data_Phase II State"/>
      <sheetName val="Phase II Agency Slide_Agenc_FIN"/>
      <sheetName val="PhaseII_Recipients_FINAL"/>
      <sheetName val="PhaseII_Recipients"/>
      <sheetName val="Appendix"/>
      <sheetName val="ProjectionsFullDRAFT"/>
      <sheetName val="NEW_FundsStatusByStateChart"/>
      <sheetName val="WANT THS_Projections Breakout"/>
      <sheetName val="WANT THS_Projections Breako (2"/>
      <sheetName val="ProgramTypes (2)"/>
      <sheetName val="ObligationDeadlines (2)"/>
      <sheetName val="Program THEMES"/>
      <sheetName val="WIP_ObligationDeadlines"/>
      <sheetName val="Phase II_Agency by State"/>
      <sheetName val="WANT THIS_FundsByProgramThe (2"/>
      <sheetName val="FundsByProgramTheme"/>
      <sheetName val="PUBLIC FACING DOC"/>
      <sheetName val="FPDS Slide"/>
      <sheetName val="FPDS Slide (2)"/>
      <sheetName val="SequestrationSetAsides"/>
      <sheetName val="FundsStatusByProgram1"/>
      <sheetName val="FundsStatusByProgram2"/>
      <sheetName val="FundsStatusByProgram3"/>
      <sheetName val="FundsStatusByProgram4"/>
      <sheetName val="FundsStatusByProgram5"/>
      <sheetName val="FundsStatusByProgram6"/>
      <sheetName val="MilestoneUpcomingByAgency1"/>
      <sheetName val="MilestoneUpcomingByAgency2"/>
      <sheetName val="Themes Chart 1"/>
      <sheetName val="Themes Chart 2"/>
      <sheetName val="Themes Definitions"/>
      <sheetName val="Footnotes_1"/>
      <sheetName val="Footnotes_2 (2)"/>
      <sheetName val="WIP_Context"/>
      <sheetName val="WIP_CurrentWeekAgencyTable"/>
      <sheetName val="WIP_CurrentWeekCharts"/>
      <sheetName val="_NEW_WIP_CurrentWeekSTATE"/>
      <sheetName val="WIP_CurrentWeekDownload"/>
      <sheetName val="WIP_CurrentWeekProgramTable"/>
      <sheetName val="WIP_ProgramThemes"/>
      <sheetName val="WIP_Projections"/>
      <sheetName val="WIP_Program Themes"/>
      <sheetName val="WIP_ProgramThemes_NEW"/>
      <sheetName val="WIP_ProgramTypes"/>
      <sheetName val="WIP_Staging"/>
      <sheetName val="WIP_TopLineTimeSeries"/>
      <sheetName val="WIP_TopLineTimeSeries (2)"/>
      <sheetName val="data_CurrentWeekAgencyTable"/>
      <sheetName val="data_CurrentWeekCharts"/>
      <sheetName val="data_CurrentWeekDownload"/>
      <sheetName val="data_CurrentWeekProgramTable"/>
      <sheetName val="data_ObligationDeadlines"/>
      <sheetName val="data_ProgramThemes"/>
      <sheetName val="data_ProgramThemesAgency"/>
      <sheetName val="data_ProgramTypes"/>
      <sheetName val="data_Projections"/>
      <sheetName val="data_Projections_NoYear"/>
      <sheetName val="data_Projections_OtherYear"/>
      <sheetName val="data_Staging"/>
      <sheetName val="data_TopLineTimeSeries"/>
      <sheetName val="data_TopLineTimeSeriesBP"/>
      <sheetName val="data_TopLineTimeSeriesBPPrev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2">
          <cell r="A32">
            <v>5</v>
          </cell>
          <cell r="J32">
            <v>2</v>
          </cell>
          <cell r="Q32">
            <v>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32">
          <cell r="A32">
            <v>1</v>
          </cell>
          <cell r="J32">
            <v>2</v>
          </cell>
          <cell r="Q32">
            <v>4</v>
          </cell>
        </row>
      </sheetData>
      <sheetData sheetId="53"/>
      <sheetData sheetId="54">
        <row r="35">
          <cell r="B35">
            <v>41334</v>
          </cell>
        </row>
      </sheetData>
      <sheetData sheetId="55"/>
      <sheetData sheetId="56">
        <row r="2">
          <cell r="A2" t="str">
            <v>HUD</v>
          </cell>
        </row>
        <row r="20">
          <cell r="M20">
            <v>904146.8</v>
          </cell>
        </row>
      </sheetData>
      <sheetData sheetId="57">
        <row r="2">
          <cell r="A2" t="str">
            <v>HUD</v>
          </cell>
          <cell r="B2">
            <v>15181000000</v>
          </cell>
          <cell r="C2">
            <v>5669956000</v>
          </cell>
          <cell r="D2">
            <v>2086236000</v>
          </cell>
          <cell r="E2">
            <v>134996463.33000001</v>
          </cell>
        </row>
        <row r="3">
          <cell r="A3" t="str">
            <v>DOT</v>
          </cell>
          <cell r="B3">
            <v>12334100000</v>
          </cell>
          <cell r="C3">
            <v>6801448000</v>
          </cell>
          <cell r="D3">
            <v>1284440000</v>
          </cell>
          <cell r="E3">
            <v>373132000</v>
          </cell>
        </row>
        <row r="4">
          <cell r="A4" t="str">
            <v>DHS</v>
          </cell>
          <cell r="B4">
            <v>11461462583</v>
          </cell>
          <cell r="C4">
            <v>6556678564.5900002</v>
          </cell>
          <cell r="D4">
            <v>6178090721.2399998</v>
          </cell>
          <cell r="E4">
            <v>4293777722.9000001</v>
          </cell>
        </row>
        <row r="5">
          <cell r="A5" t="str">
            <v>USACE</v>
          </cell>
          <cell r="B5">
            <v>5081084941</v>
          </cell>
          <cell r="C5">
            <v>5081084941</v>
          </cell>
          <cell r="D5">
            <v>402677246.56</v>
          </cell>
          <cell r="E5">
            <v>122777938</v>
          </cell>
        </row>
        <row r="6">
          <cell r="A6" t="str">
            <v>DOI</v>
          </cell>
          <cell r="B6">
            <v>784292396</v>
          </cell>
          <cell r="C6">
            <v>579708608</v>
          </cell>
          <cell r="D6">
            <v>183763034.31999999</v>
          </cell>
          <cell r="E6">
            <v>47260245.549999997</v>
          </cell>
        </row>
        <row r="7">
          <cell r="A7" t="str">
            <v>HHS</v>
          </cell>
          <cell r="B7">
            <v>754631541</v>
          </cell>
          <cell r="C7">
            <v>668926541</v>
          </cell>
          <cell r="D7">
            <v>479606990.64999998</v>
          </cell>
          <cell r="E7">
            <v>319430</v>
          </cell>
        </row>
        <row r="8">
          <cell r="A8" t="str">
            <v>EPA</v>
          </cell>
          <cell r="B8">
            <v>576389000</v>
          </cell>
          <cell r="C8">
            <v>575280170</v>
          </cell>
          <cell r="D8">
            <v>6239283.04</v>
          </cell>
          <cell r="E8">
            <v>333938.15000000002</v>
          </cell>
        </row>
        <row r="9">
          <cell r="A9" t="str">
            <v>SBA</v>
          </cell>
          <cell r="B9">
            <v>513000000</v>
          </cell>
          <cell r="C9">
            <v>249870711.16</v>
          </cell>
          <cell r="D9">
            <v>235231415.1124</v>
          </cell>
          <cell r="E9">
            <v>152257566.0609</v>
          </cell>
        </row>
        <row r="10">
          <cell r="A10" t="str">
            <v>DOC</v>
          </cell>
          <cell r="B10">
            <v>309700000</v>
          </cell>
          <cell r="C10">
            <v>53010834.579999998</v>
          </cell>
          <cell r="D10">
            <v>53010834.579999998</v>
          </cell>
          <cell r="E10">
            <v>1621266.87</v>
          </cell>
        </row>
        <row r="11">
          <cell r="A11" t="str">
            <v>VA</v>
          </cell>
          <cell r="B11">
            <v>236631000</v>
          </cell>
          <cell r="C11">
            <v>26969657</v>
          </cell>
          <cell r="D11">
            <v>26969657</v>
          </cell>
          <cell r="E11">
            <v>18806055</v>
          </cell>
        </row>
        <row r="12">
          <cell r="A12" t="str">
            <v>USDA</v>
          </cell>
          <cell r="B12">
            <v>182780000</v>
          </cell>
          <cell r="C12">
            <v>46586158</v>
          </cell>
          <cell r="D12">
            <v>9041669</v>
          </cell>
          <cell r="E12">
            <v>2328482</v>
          </cell>
        </row>
        <row r="13">
          <cell r="A13" t="str">
            <v>DOD</v>
          </cell>
          <cell r="B13">
            <v>99893000</v>
          </cell>
          <cell r="C13">
            <v>99893000</v>
          </cell>
          <cell r="D13">
            <v>41695000</v>
          </cell>
          <cell r="E13">
            <v>15862000</v>
          </cell>
        </row>
        <row r="14">
          <cell r="A14" t="str">
            <v>DOL</v>
          </cell>
          <cell r="B14">
            <v>23746622</v>
          </cell>
          <cell r="C14">
            <v>23746622</v>
          </cell>
          <cell r="D14">
            <v>22571996</v>
          </cell>
          <cell r="E14">
            <v>7091803</v>
          </cell>
        </row>
        <row r="15">
          <cell r="A15" t="str">
            <v>DOJ</v>
          </cell>
          <cell r="B15">
            <v>20022188</v>
          </cell>
          <cell r="C15">
            <v>9415450.3200000003</v>
          </cell>
          <cell r="D15">
            <v>9415450.3200000003</v>
          </cell>
          <cell r="E15">
            <v>2926580.53</v>
          </cell>
        </row>
        <row r="16">
          <cell r="A16" t="str">
            <v>NASA</v>
          </cell>
          <cell r="B16">
            <v>14250000</v>
          </cell>
          <cell r="C16">
            <v>14250000</v>
          </cell>
          <cell r="D16">
            <v>11340000</v>
          </cell>
          <cell r="E16">
            <v>0</v>
          </cell>
        </row>
        <row r="17">
          <cell r="A17" t="str">
            <v>GSA</v>
          </cell>
          <cell r="B17">
            <v>6650000</v>
          </cell>
          <cell r="C17">
            <v>350690</v>
          </cell>
          <cell r="D17">
            <v>350690</v>
          </cell>
          <cell r="E17">
            <v>118646.36</v>
          </cell>
        </row>
        <row r="18">
          <cell r="A18" t="str">
            <v>SI</v>
          </cell>
          <cell r="B18">
            <v>1900000</v>
          </cell>
          <cell r="C18">
            <v>1755576</v>
          </cell>
          <cell r="D18">
            <v>1730576</v>
          </cell>
          <cell r="E18">
            <v>181491</v>
          </cell>
        </row>
        <row r="19">
          <cell r="A19" t="str">
            <v>LSC</v>
          </cell>
          <cell r="B19">
            <v>950000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SSA</v>
          </cell>
          <cell r="B20">
            <v>0</v>
          </cell>
          <cell r="C20">
            <v>1044463.14</v>
          </cell>
          <cell r="D20">
            <v>1021372.27</v>
          </cell>
          <cell r="E20">
            <v>905660.53</v>
          </cell>
        </row>
      </sheetData>
      <sheetData sheetId="58">
        <row r="2">
          <cell r="A2" t="str">
            <v>DHS</v>
          </cell>
          <cell r="B2" t="str">
            <v>Coast Guard</v>
          </cell>
          <cell r="C2" t="str">
            <v>Acquisition, Construction and Improvements (many sub programs); Operating Expenses</v>
          </cell>
          <cell r="D2" t="str">
            <v xml:space="preserve"> 70 13 14 0613;
70 13 0610
</v>
          </cell>
          <cell r="E2">
            <v>274233000</v>
          </cell>
          <cell r="F2">
            <v>260521350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274233000</v>
          </cell>
          <cell r="L2">
            <v>260521350</v>
          </cell>
          <cell r="M2">
            <v>260521350</v>
          </cell>
          <cell r="N2">
            <v>24722368</v>
          </cell>
          <cell r="O2">
            <v>13968568</v>
          </cell>
          <cell r="P2" t="str">
            <v xml:space="preserve">Includes obligations and outlays from the $28M transferred to the OE appropraiton in support of Hurriance Sandy Reconstruction. </v>
          </cell>
          <cell r="Q2">
            <v>0</v>
          </cell>
        </row>
        <row r="3">
          <cell r="A3" t="str">
            <v>DHS</v>
          </cell>
          <cell r="B3" t="str">
            <v>Domestic Nuclear Detection Office</v>
          </cell>
          <cell r="C3" t="str">
            <v>Radiation Portal Monitoring Program</v>
          </cell>
          <cell r="D3" t="str">
            <v xml:space="preserve"> 70 13 14 0862</v>
          </cell>
          <cell r="E3">
            <v>3869000</v>
          </cell>
          <cell r="F3">
            <v>3675550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3869000</v>
          </cell>
          <cell r="L3">
            <v>3675550</v>
          </cell>
          <cell r="M3">
            <v>3551640</v>
          </cell>
          <cell r="N3">
            <v>3551640</v>
          </cell>
          <cell r="O3">
            <v>0</v>
          </cell>
          <cell r="P3" t="str">
            <v xml:space="preserve">Expect to obligate these funds at the beginning of 4th quarter
</v>
          </cell>
          <cell r="Q3">
            <v>0</v>
          </cell>
        </row>
        <row r="4">
          <cell r="A4" t="str">
            <v>DHS</v>
          </cell>
          <cell r="B4" t="str">
            <v>FEMA</v>
          </cell>
          <cell r="C4" t="str">
            <v>Disaster Assistance Loan Program</v>
          </cell>
          <cell r="D4" t="str">
            <v>0703</v>
          </cell>
          <cell r="E4">
            <v>300000000</v>
          </cell>
          <cell r="F4">
            <v>285000000</v>
          </cell>
          <cell r="G4">
            <v>4000000</v>
          </cell>
          <cell r="H4">
            <v>4000000</v>
          </cell>
          <cell r="I4">
            <v>0</v>
          </cell>
          <cell r="J4">
            <v>0</v>
          </cell>
          <cell r="K4">
            <v>296000000</v>
          </cell>
          <cell r="L4">
            <v>281000000</v>
          </cell>
          <cell r="M4">
            <v>281000000</v>
          </cell>
          <cell r="N4">
            <v>151066462.91</v>
          </cell>
          <cell r="O4">
            <v>26987273</v>
          </cell>
          <cell r="P4" t="str">
            <v>-</v>
          </cell>
          <cell r="Q4">
            <v>0</v>
          </cell>
        </row>
        <row r="5">
          <cell r="A5" t="str">
            <v>DHS</v>
          </cell>
          <cell r="B5" t="str">
            <v>FEMA</v>
          </cell>
          <cell r="C5" t="str">
            <v>Disaster Relief Fund {Master}</v>
          </cell>
          <cell r="D5" t="str">
            <v>0702; 8244; 0700</v>
          </cell>
          <cell r="E5">
            <v>11487735000</v>
          </cell>
          <cell r="F5">
            <v>10913348250</v>
          </cell>
          <cell r="G5">
            <v>0</v>
          </cell>
          <cell r="H5">
            <v>0</v>
          </cell>
          <cell r="I5">
            <v>3000000</v>
          </cell>
          <cell r="J5">
            <v>2850000</v>
          </cell>
          <cell r="K5">
            <v>11484735000</v>
          </cell>
          <cell r="L5">
            <v>10910498250</v>
          </cell>
          <cell r="M5">
            <v>6008969869.5900002</v>
          </cell>
          <cell r="N5">
            <v>5996267754.3299999</v>
          </cell>
          <cell r="O5">
            <v>4251504836.3400002</v>
          </cell>
          <cell r="P5" t="str">
            <v>-</v>
          </cell>
          <cell r="Q5">
            <v>0</v>
          </cell>
        </row>
        <row r="6">
          <cell r="A6" t="str">
            <v>DHS</v>
          </cell>
          <cell r="B6" t="str">
            <v>FEMA</v>
          </cell>
          <cell r="C6" t="str">
            <v>Disaster Relief Fund {Sub} Administration</v>
          </cell>
          <cell r="D6" t="str">
            <v>-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687135636.33000004</v>
          </cell>
          <cell r="N6">
            <v>687135636.33000004</v>
          </cell>
          <cell r="O6">
            <v>606556873.90999997</v>
          </cell>
          <cell r="P6" t="str">
            <v>Administration funds are a part of Program set-asides,  but will be tracked despite $0 funds for Total program use</v>
          </cell>
          <cell r="Q6">
            <v>0</v>
          </cell>
        </row>
        <row r="7">
          <cell r="A7" t="str">
            <v>DHS</v>
          </cell>
          <cell r="B7" t="str">
            <v>FEMA</v>
          </cell>
          <cell r="C7" t="str">
            <v>Disaster Relief Fund {Sub} Human Services</v>
          </cell>
          <cell r="D7" t="str">
            <v>-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1864247153</v>
          </cell>
          <cell r="N7">
            <v>1858485167.7</v>
          </cell>
          <cell r="O7">
            <v>1729977100.6500001</v>
          </cell>
          <cell r="P7" t="str">
            <v>-</v>
          </cell>
          <cell r="Q7">
            <v>0</v>
          </cell>
        </row>
        <row r="8">
          <cell r="A8" t="str">
            <v>DHS</v>
          </cell>
          <cell r="B8" t="str">
            <v>FEMA</v>
          </cell>
          <cell r="C8" t="str">
            <v>Disaster Relief Fund {Sub} Infrastructure</v>
          </cell>
          <cell r="D8" t="str">
            <v>-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2969939959.3299999</v>
          </cell>
          <cell r="N8">
            <v>2969939959.3299999</v>
          </cell>
          <cell r="O8">
            <v>1619372007.95</v>
          </cell>
          <cell r="P8" t="str">
            <v>-</v>
          </cell>
          <cell r="Q8">
            <v>0</v>
          </cell>
        </row>
        <row r="9">
          <cell r="A9" t="str">
            <v>DHS</v>
          </cell>
          <cell r="B9" t="str">
            <v>FEMA</v>
          </cell>
          <cell r="C9" t="str">
            <v>Disaster Relief Fund {Sub} Mitigation</v>
          </cell>
          <cell r="D9" t="str">
            <v>-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80178914.930000007</v>
          </cell>
          <cell r="N9">
            <v>80178914.930000007</v>
          </cell>
          <cell r="O9">
            <v>8129002.6200000001</v>
          </cell>
          <cell r="P9" t="str">
            <v>-</v>
          </cell>
          <cell r="Q9">
            <v>0</v>
          </cell>
        </row>
        <row r="10">
          <cell r="A10" t="str">
            <v>DHS</v>
          </cell>
          <cell r="B10" t="str">
            <v>FEMA</v>
          </cell>
          <cell r="C10" t="str">
            <v>Disaster Relief Fund {Sub} Operations</v>
          </cell>
          <cell r="D10" t="str">
            <v>-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407468206</v>
          </cell>
          <cell r="N10">
            <v>400528076.04000002</v>
          </cell>
          <cell r="O10">
            <v>287469851.20999998</v>
          </cell>
          <cell r="P10" t="str">
            <v>-</v>
          </cell>
          <cell r="Q10">
            <v>0</v>
          </cell>
        </row>
        <row r="11">
          <cell r="A11" t="str">
            <v>DHS</v>
          </cell>
          <cell r="B11" t="str">
            <v>Science and Technology</v>
          </cell>
          <cell r="C11" t="str">
            <v>Laboratory Facilities</v>
          </cell>
          <cell r="D11" t="str">
            <v>70 13 14 0800</v>
          </cell>
          <cell r="E11">
            <v>3249000</v>
          </cell>
          <cell r="F11">
            <v>3086550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3249000</v>
          </cell>
          <cell r="L11">
            <v>3086550</v>
          </cell>
          <cell r="M11">
            <v>0</v>
          </cell>
          <cell r="N11">
            <v>0</v>
          </cell>
          <cell r="O11">
            <v>0</v>
          </cell>
          <cell r="P11" t="str">
            <v>-</v>
          </cell>
          <cell r="Q11">
            <v>0</v>
          </cell>
        </row>
        <row r="12">
          <cell r="A12" t="str">
            <v>DHS</v>
          </cell>
          <cell r="B12" t="str">
            <v>US Customs and Border Protection</v>
          </cell>
          <cell r="C12" t="str">
            <v>Border Security Inspections &amp; Trade Facilitation; Border Security Inspections &amp; Control Between Ports of Entry Inspections; Trade &amp; Travel Facilitation at Ports of Entry</v>
          </cell>
          <cell r="D12" t="str">
            <v xml:space="preserve"> 70 13 0530</v>
          </cell>
          <cell r="E12">
            <v>1667000</v>
          </cell>
          <cell r="F12">
            <v>1583650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1667000</v>
          </cell>
          <cell r="L12">
            <v>1583650</v>
          </cell>
          <cell r="M12">
            <v>1541922</v>
          </cell>
          <cell r="N12">
            <v>1541922</v>
          </cell>
          <cell r="O12">
            <v>1037167</v>
          </cell>
          <cell r="P12" t="str">
            <v>-</v>
          </cell>
          <cell r="Q12">
            <v>0</v>
          </cell>
        </row>
        <row r="13">
          <cell r="A13" t="str">
            <v>DHS</v>
          </cell>
          <cell r="B13" t="str">
            <v>US Immigration and Customs Enforcement</v>
          </cell>
          <cell r="C13" t="str">
            <v>Domestic Investigations; DRO-Custody Operations</v>
          </cell>
          <cell r="D13" t="str">
            <v>70 13 0540</v>
          </cell>
          <cell r="E13">
            <v>855000</v>
          </cell>
          <cell r="F13">
            <v>812250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855000</v>
          </cell>
          <cell r="L13">
            <v>812250</v>
          </cell>
          <cell r="M13">
            <v>812250</v>
          </cell>
          <cell r="N13">
            <v>677574</v>
          </cell>
          <cell r="O13">
            <v>133978</v>
          </cell>
          <cell r="P13" t="str">
            <v>-</v>
          </cell>
          <cell r="Q13">
            <v>0</v>
          </cell>
        </row>
        <row r="14">
          <cell r="A14" t="str">
            <v>DHS</v>
          </cell>
          <cell r="B14" t="str">
            <v>US Secret Service</v>
          </cell>
          <cell r="C14" t="str">
            <v>HQ, Management and Administration</v>
          </cell>
          <cell r="D14" t="str">
            <v>70 13 0400</v>
          </cell>
          <cell r="E14">
            <v>300000</v>
          </cell>
          <cell r="F14">
            <v>284983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300000</v>
          </cell>
          <cell r="L14">
            <v>284983</v>
          </cell>
          <cell r="M14">
            <v>281533</v>
          </cell>
          <cell r="N14">
            <v>263000</v>
          </cell>
          <cell r="O14">
            <v>145900.56</v>
          </cell>
          <cell r="P14" t="str">
            <v>-</v>
          </cell>
          <cell r="Q14">
            <v>0</v>
          </cell>
        </row>
        <row r="15">
          <cell r="A15" t="str">
            <v>DOC</v>
          </cell>
          <cell r="B15" t="str">
            <v>NOAA</v>
          </cell>
          <cell r="C15" t="str">
            <v>Operations Research and Facilities</v>
          </cell>
          <cell r="D15" t="str">
            <v>-</v>
          </cell>
          <cell r="E15">
            <v>176200000</v>
          </cell>
          <cell r="F15">
            <v>182750000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176200000</v>
          </cell>
          <cell r="L15">
            <v>182750000</v>
          </cell>
          <cell r="M15">
            <v>34164279.719999999</v>
          </cell>
          <cell r="N15">
            <v>34164279.719999999</v>
          </cell>
          <cell r="O15">
            <v>1607630</v>
          </cell>
          <cell r="P15" t="str">
            <v>-</v>
          </cell>
          <cell r="Q15">
            <v>0</v>
          </cell>
        </row>
        <row r="16">
          <cell r="A16" t="str">
            <v>DOC</v>
          </cell>
          <cell r="B16" t="str">
            <v>NOAA</v>
          </cell>
          <cell r="C16" t="str">
            <v>Procurement Acquisition and Construction</v>
          </cell>
          <cell r="D16" t="str">
            <v>-</v>
          </cell>
          <cell r="E16">
            <v>149800000</v>
          </cell>
          <cell r="F16">
            <v>126950000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149800000</v>
          </cell>
          <cell r="L16">
            <v>126950000</v>
          </cell>
          <cell r="M16">
            <v>18846554.859999999</v>
          </cell>
          <cell r="N16">
            <v>18846554.859999999</v>
          </cell>
          <cell r="O16">
            <v>13636.87</v>
          </cell>
          <cell r="P16" t="str">
            <v>-</v>
          </cell>
          <cell r="Q16">
            <v>0</v>
          </cell>
        </row>
        <row r="17">
          <cell r="A17" t="str">
            <v>DOD</v>
          </cell>
          <cell r="B17" t="str">
            <v>Military Construction</v>
          </cell>
          <cell r="C17" t="str">
            <v>Military Construction, Army National Guard</v>
          </cell>
          <cell r="D17" t="str">
            <v>-</v>
          </cell>
          <cell r="E17">
            <v>24235000</v>
          </cell>
          <cell r="F17">
            <v>23472000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24235000</v>
          </cell>
          <cell r="L17">
            <v>23472000</v>
          </cell>
          <cell r="M17">
            <v>23472000</v>
          </cell>
          <cell r="N17">
            <v>0</v>
          </cell>
          <cell r="O17">
            <v>0</v>
          </cell>
          <cell r="P17" t="str">
            <v xml:space="preserve"> /1  Sequestration amounts are estimates and will not be finalized until later this fiscal year.</v>
          </cell>
          <cell r="Q17">
            <v>0</v>
          </cell>
        </row>
        <row r="18">
          <cell r="A18" t="str">
            <v>DOD</v>
          </cell>
          <cell r="B18" t="str">
            <v>Military Operations and Maintenance</v>
          </cell>
          <cell r="C18" t="str">
            <v>Operation and Maintenance, Air Force</v>
          </cell>
          <cell r="D18" t="str">
            <v>-</v>
          </cell>
          <cell r="E18">
            <v>8500000</v>
          </cell>
          <cell r="F18">
            <v>8500000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8500000</v>
          </cell>
          <cell r="L18">
            <v>8500000</v>
          </cell>
          <cell r="M18">
            <v>8500000</v>
          </cell>
          <cell r="N18">
            <v>7181000</v>
          </cell>
          <cell r="O18">
            <v>727000</v>
          </cell>
          <cell r="P18" t="str">
            <v>-</v>
          </cell>
          <cell r="Q18">
            <v>0</v>
          </cell>
        </row>
        <row r="19">
          <cell r="A19" t="str">
            <v>DOD</v>
          </cell>
          <cell r="B19" t="str">
            <v>Military Operations and Maintenance</v>
          </cell>
          <cell r="C19" t="str">
            <v>Operation and Maintenance, Air National Guard</v>
          </cell>
          <cell r="D19" t="str">
            <v>-</v>
          </cell>
          <cell r="E19">
            <v>5775000</v>
          </cell>
          <cell r="F19">
            <v>5775000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5775000</v>
          </cell>
          <cell r="L19">
            <v>5775000</v>
          </cell>
          <cell r="M19">
            <v>5775000</v>
          </cell>
          <cell r="N19">
            <v>5775000</v>
          </cell>
          <cell r="O19">
            <v>3464000</v>
          </cell>
          <cell r="P19" t="str">
            <v>-</v>
          </cell>
          <cell r="Q19">
            <v>0</v>
          </cell>
        </row>
        <row r="20">
          <cell r="A20" t="str">
            <v>DOD</v>
          </cell>
          <cell r="B20" t="str">
            <v>Military Operations and Maintenance</v>
          </cell>
          <cell r="C20" t="str">
            <v>Operation and Maintenance, Army</v>
          </cell>
          <cell r="D20" t="str">
            <v>-</v>
          </cell>
          <cell r="E20">
            <v>5370000</v>
          </cell>
          <cell r="F20">
            <v>5370000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5370000</v>
          </cell>
          <cell r="L20">
            <v>5370000</v>
          </cell>
          <cell r="M20">
            <v>5370000</v>
          </cell>
          <cell r="N20">
            <v>5370000</v>
          </cell>
          <cell r="O20">
            <v>1451000</v>
          </cell>
          <cell r="P20" t="str">
            <v>Actual total is $5,409,000</v>
          </cell>
          <cell r="Q20">
            <v>0</v>
          </cell>
        </row>
        <row r="21">
          <cell r="A21" t="str">
            <v>DOD</v>
          </cell>
          <cell r="B21" t="str">
            <v>Military Operations and Maintenance</v>
          </cell>
          <cell r="C21" t="str">
            <v>Operation and Maintenance, Army National Guard</v>
          </cell>
          <cell r="D21" t="str">
            <v>-</v>
          </cell>
          <cell r="E21">
            <v>3165000</v>
          </cell>
          <cell r="F21">
            <v>3165000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3165000</v>
          </cell>
          <cell r="L21">
            <v>3165000</v>
          </cell>
          <cell r="M21">
            <v>3165000</v>
          </cell>
          <cell r="N21">
            <v>3165000</v>
          </cell>
          <cell r="O21">
            <v>24000</v>
          </cell>
          <cell r="P21" t="str">
            <v>-</v>
          </cell>
          <cell r="Q21">
            <v>0</v>
          </cell>
        </row>
        <row r="22">
          <cell r="A22" t="str">
            <v>DOD</v>
          </cell>
          <cell r="B22" t="str">
            <v>Military Operations and Maintenance</v>
          </cell>
          <cell r="C22" t="str">
            <v>Operation and Maintenance, Navy</v>
          </cell>
          <cell r="D22" t="str">
            <v>-</v>
          </cell>
          <cell r="E22">
            <v>40015000</v>
          </cell>
          <cell r="F22">
            <v>28101000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40015000</v>
          </cell>
          <cell r="L22">
            <v>28101000</v>
          </cell>
          <cell r="M22">
            <v>28101000</v>
          </cell>
          <cell r="N22">
            <v>17657000</v>
          </cell>
          <cell r="O22">
            <v>8435000</v>
          </cell>
          <cell r="P22" t="str">
            <v>sequestration amount for the Navy reduced</v>
          </cell>
          <cell r="Q22">
            <v>0</v>
          </cell>
        </row>
        <row r="23">
          <cell r="A23" t="str">
            <v>DOD</v>
          </cell>
          <cell r="B23" t="str">
            <v>Procurement</v>
          </cell>
          <cell r="C23" t="str">
            <v>Procurement of Ammunition, Army</v>
          </cell>
          <cell r="D23" t="str">
            <v>-</v>
          </cell>
          <cell r="E23">
            <v>1310000</v>
          </cell>
          <cell r="F23">
            <v>1310000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1310000</v>
          </cell>
          <cell r="L23">
            <v>1310000</v>
          </cell>
          <cell r="M23">
            <v>1310000</v>
          </cell>
          <cell r="N23">
            <v>1310000</v>
          </cell>
          <cell r="O23">
            <v>587000</v>
          </cell>
          <cell r="P23" t="str">
            <v>-</v>
          </cell>
          <cell r="Q23">
            <v>0</v>
          </cell>
        </row>
        <row r="24">
          <cell r="A24" t="str">
            <v>DOD</v>
          </cell>
          <cell r="B24" t="str">
            <v>Revolving and Management Funds</v>
          </cell>
          <cell r="C24" t="str">
            <v>Defense Working Capital Funds</v>
          </cell>
          <cell r="D24" t="str">
            <v>-</v>
          </cell>
          <cell r="E24">
            <v>24200000</v>
          </cell>
          <cell r="F24">
            <v>24200000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24200000</v>
          </cell>
          <cell r="L24">
            <v>24200000</v>
          </cell>
          <cell r="M24">
            <v>24200000</v>
          </cell>
          <cell r="N24">
            <v>1237000</v>
          </cell>
          <cell r="O24">
            <v>1174000</v>
          </cell>
          <cell r="P24" t="str">
            <v>-</v>
          </cell>
          <cell r="Q24">
            <v>0</v>
          </cell>
        </row>
        <row r="25">
          <cell r="A25" t="str">
            <v>DOI</v>
          </cell>
          <cell r="B25" t="str">
            <v>Bureau of Safety and Environmental Enforcement</v>
          </cell>
          <cell r="C25" t="str">
            <v>Oil Spill Research</v>
          </cell>
          <cell r="D25" t="str">
            <v>1920</v>
          </cell>
          <cell r="E25">
            <v>3000000</v>
          </cell>
          <cell r="F25">
            <v>2850000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3000000</v>
          </cell>
          <cell r="L25">
            <v>2850000</v>
          </cell>
          <cell r="M25">
            <v>2850000</v>
          </cell>
          <cell r="N25">
            <v>1272774.06</v>
          </cell>
          <cell r="O25">
            <v>894984.22</v>
          </cell>
          <cell r="P25" t="str">
            <v>-</v>
          </cell>
          <cell r="Q25">
            <v>0</v>
          </cell>
        </row>
        <row r="26">
          <cell r="A26" t="str">
            <v>DOI</v>
          </cell>
          <cell r="B26" t="str">
            <v>Departmental Operations</v>
          </cell>
          <cell r="C26" t="str">
            <v>OSEC</v>
          </cell>
          <cell r="D26" t="str">
            <v>0102</v>
          </cell>
          <cell r="E26">
            <v>360000000</v>
          </cell>
          <cell r="F26">
            <v>341938396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360000000</v>
          </cell>
          <cell r="L26">
            <v>339508396</v>
          </cell>
          <cell r="M26">
            <v>134924608</v>
          </cell>
          <cell r="N26">
            <v>105487834.67</v>
          </cell>
          <cell r="O26">
            <v>618956.5</v>
          </cell>
          <cell r="P26" t="str">
            <v>reduction due to transfer of $2.4 million to OIG</v>
          </cell>
          <cell r="Q26">
            <v>0</v>
          </cell>
        </row>
        <row r="27">
          <cell r="A27" t="str">
            <v>DOI</v>
          </cell>
          <cell r="B27" t="str">
            <v>Fish and Wildlife Service</v>
          </cell>
          <cell r="C27" t="str">
            <v>Construction</v>
          </cell>
          <cell r="D27" t="str">
            <v>1612</v>
          </cell>
          <cell r="E27">
            <v>68200000</v>
          </cell>
          <cell r="F27">
            <v>64630000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68200000</v>
          </cell>
          <cell r="L27">
            <v>64630000</v>
          </cell>
          <cell r="M27">
            <v>64630000</v>
          </cell>
          <cell r="N27">
            <v>2067179.7</v>
          </cell>
          <cell r="O27">
            <v>969603.15</v>
          </cell>
          <cell r="P27" t="str">
            <v>-</v>
          </cell>
          <cell r="Q27">
            <v>0</v>
          </cell>
        </row>
        <row r="28">
          <cell r="A28" t="str">
            <v>DOI</v>
          </cell>
          <cell r="B28" t="str">
            <v>National Park Service</v>
          </cell>
          <cell r="C28" t="str">
            <v>Construction</v>
          </cell>
          <cell r="D28" t="str">
            <v>1039</v>
          </cell>
          <cell r="E28">
            <v>348000000</v>
          </cell>
          <cell r="F28">
            <v>329815000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348000000</v>
          </cell>
          <cell r="L28">
            <v>329815000</v>
          </cell>
          <cell r="M28">
            <v>329815000</v>
          </cell>
          <cell r="N28">
            <v>73935245.890000001</v>
          </cell>
          <cell r="O28">
            <v>43776701.68</v>
          </cell>
          <cell r="P28" t="str">
            <v>-</v>
          </cell>
          <cell r="Q28">
            <v>0</v>
          </cell>
        </row>
        <row r="29">
          <cell r="A29" t="str">
            <v>DOI</v>
          </cell>
          <cell r="B29" t="str">
            <v>National Park Service</v>
          </cell>
          <cell r="C29" t="str">
            <v>Historic Preservation Fund</v>
          </cell>
          <cell r="D29" t="str">
            <v>0146</v>
          </cell>
          <cell r="E29">
            <v>50000000</v>
          </cell>
          <cell r="F29">
            <v>47489000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50000000</v>
          </cell>
          <cell r="L29">
            <v>47489000</v>
          </cell>
          <cell r="M29">
            <v>47489000</v>
          </cell>
          <cell r="N29">
            <v>1000000</v>
          </cell>
          <cell r="O29">
            <v>1000000</v>
          </cell>
          <cell r="P29" t="str">
            <v>-</v>
          </cell>
          <cell r="Q29">
            <v>0</v>
          </cell>
        </row>
        <row r="30">
          <cell r="A30" t="str">
            <v>DOJ</v>
          </cell>
          <cell r="B30" t="str">
            <v>Bureau of Alcohol, Tobacco, Firearms and Explosives</v>
          </cell>
          <cell r="C30" t="str">
            <v>Salaries and Expenses</v>
          </cell>
          <cell r="D30" t="str">
            <v>15 13 0700</v>
          </cell>
          <cell r="E30">
            <v>230000</v>
          </cell>
          <cell r="F30">
            <v>218500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230000</v>
          </cell>
          <cell r="L30">
            <v>218500</v>
          </cell>
          <cell r="M30">
            <v>187482.76</v>
          </cell>
          <cell r="N30">
            <v>187482.76</v>
          </cell>
          <cell r="O30">
            <v>140382.67000000001</v>
          </cell>
          <cell r="P30" t="str">
            <v>-</v>
          </cell>
          <cell r="Q30">
            <v>0</v>
          </cell>
        </row>
        <row r="31">
          <cell r="A31" t="str">
            <v>DOJ</v>
          </cell>
          <cell r="B31" t="str">
            <v>DEA</v>
          </cell>
          <cell r="C31" t="str">
            <v>Salaries and Expenses</v>
          </cell>
          <cell r="D31" t="str">
            <v>1531100</v>
          </cell>
          <cell r="E31">
            <v>1000000</v>
          </cell>
          <cell r="F31">
            <v>950000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1000000</v>
          </cell>
          <cell r="L31">
            <v>950000</v>
          </cell>
          <cell r="M31">
            <v>470541.53</v>
          </cell>
          <cell r="N31">
            <v>470541.53</v>
          </cell>
          <cell r="O31">
            <v>446907.53</v>
          </cell>
          <cell r="P31" t="str">
            <v>-</v>
          </cell>
          <cell r="Q31">
            <v>0</v>
          </cell>
        </row>
        <row r="32">
          <cell r="A32" t="str">
            <v>DOJ</v>
          </cell>
          <cell r="B32" t="str">
            <v>FBI</v>
          </cell>
          <cell r="C32" t="str">
            <v>Salaries and Expenses</v>
          </cell>
          <cell r="D32" t="str">
            <v>15130200</v>
          </cell>
          <cell r="E32">
            <v>10020000</v>
          </cell>
          <cell r="F32">
            <v>9353688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10020000</v>
          </cell>
          <cell r="L32">
            <v>9353688</v>
          </cell>
          <cell r="M32">
            <v>7446682.75</v>
          </cell>
          <cell r="N32">
            <v>7446682.75</v>
          </cell>
          <cell r="O32">
            <v>1706196.29</v>
          </cell>
          <cell r="P32" t="str">
            <v>-</v>
          </cell>
          <cell r="Q32">
            <v>0</v>
          </cell>
        </row>
        <row r="33">
          <cell r="A33" t="str">
            <v>DOJ</v>
          </cell>
          <cell r="B33" t="str">
            <v>Federal Prison System</v>
          </cell>
          <cell r="C33" t="str">
            <v>Buildings and Facilities</v>
          </cell>
          <cell r="D33" t="str">
            <v xml:space="preserve">15X1003 </v>
          </cell>
          <cell r="E33">
            <v>10000000</v>
          </cell>
          <cell r="F33">
            <v>9500000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10000000</v>
          </cell>
          <cell r="L33">
            <v>9500000</v>
          </cell>
          <cell r="M33">
            <v>1310743.28</v>
          </cell>
          <cell r="N33">
            <v>1310743.28</v>
          </cell>
          <cell r="O33">
            <v>633094.04</v>
          </cell>
          <cell r="P33" t="str">
            <v>-</v>
          </cell>
          <cell r="Q33">
            <v>0</v>
          </cell>
        </row>
        <row r="34">
          <cell r="A34" t="str">
            <v>DOL</v>
          </cell>
          <cell r="B34" t="str">
            <v>Employment and Training Administration</v>
          </cell>
          <cell r="C34" t="str">
            <v>Training and Employment Services</v>
          </cell>
          <cell r="D34" t="str">
            <v>0174</v>
          </cell>
          <cell r="E34">
            <v>25000000</v>
          </cell>
          <cell r="F34">
            <v>23746622</v>
          </cell>
          <cell r="G34">
            <v>3252000</v>
          </cell>
          <cell r="H34">
            <v>3252000</v>
          </cell>
          <cell r="I34">
            <v>0</v>
          </cell>
          <cell r="J34">
            <v>0</v>
          </cell>
          <cell r="K34">
            <v>21748000</v>
          </cell>
          <cell r="L34">
            <v>20494622</v>
          </cell>
          <cell r="M34">
            <v>20494622</v>
          </cell>
          <cell r="N34">
            <v>20494622</v>
          </cell>
          <cell r="O34">
            <v>6587592</v>
          </cell>
          <cell r="P34" t="str">
            <v>ALL DOL Reporting in INCLUSIVE of SET-ASIDES; this is why total program use is equal to total appropriated</v>
          </cell>
          <cell r="Q34">
            <v>0</v>
          </cell>
        </row>
        <row r="35">
          <cell r="A35" t="str">
            <v>DOL</v>
          </cell>
          <cell r="B35" t="str">
            <v>Occupational Safety and Health Administration</v>
          </cell>
          <cell r="C35" t="str">
            <v>Salaries and Expenses, Occupational Safety and Health Administration</v>
          </cell>
          <cell r="D35" t="str">
            <v>0400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2250000</v>
          </cell>
          <cell r="L35">
            <v>2250000</v>
          </cell>
          <cell r="M35">
            <v>2250000</v>
          </cell>
          <cell r="N35">
            <v>1582435</v>
          </cell>
          <cell r="O35">
            <v>13601</v>
          </cell>
          <cell r="P35" t="str">
            <v>-</v>
          </cell>
          <cell r="Q35">
            <v>0</v>
          </cell>
        </row>
        <row r="36">
          <cell r="A36" t="str">
            <v>DOL</v>
          </cell>
          <cell r="B36" t="str">
            <v>Wage and Hour Division</v>
          </cell>
          <cell r="C36" t="str">
            <v>Salaries and Expenses, Wage and Hour Division</v>
          </cell>
          <cell r="D36" t="str">
            <v>0400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1002000</v>
          </cell>
          <cell r="L36">
            <v>1002000</v>
          </cell>
          <cell r="M36">
            <v>1002000</v>
          </cell>
          <cell r="N36">
            <v>494939</v>
          </cell>
          <cell r="O36">
            <v>490610</v>
          </cell>
          <cell r="P36" t="str">
            <v>-</v>
          </cell>
          <cell r="Q36">
            <v>0</v>
          </cell>
        </row>
        <row r="37">
          <cell r="A37" t="str">
            <v>DOT</v>
          </cell>
          <cell r="B37" t="str">
            <v>Federal Aviation Administration</v>
          </cell>
          <cell r="C37" t="str">
            <v>Facilities and Equipment</v>
          </cell>
          <cell r="D37" t="str">
            <v>8107</v>
          </cell>
          <cell r="E37">
            <v>30000000</v>
          </cell>
          <cell r="F37">
            <v>28500000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30000000</v>
          </cell>
          <cell r="L37">
            <v>28500000</v>
          </cell>
          <cell r="M37">
            <v>28500000</v>
          </cell>
          <cell r="N37">
            <v>11829000</v>
          </cell>
          <cell r="O37">
            <v>1201000</v>
          </cell>
          <cell r="P37" t="str">
            <v>-</v>
          </cell>
          <cell r="Q37">
            <v>0</v>
          </cell>
        </row>
        <row r="38">
          <cell r="A38" t="str">
            <v>DOT</v>
          </cell>
          <cell r="B38" t="str">
            <v>Federal Highway Administration</v>
          </cell>
          <cell r="C38" t="str">
            <v>Federal Aid - Highways Emergency Relief Program</v>
          </cell>
          <cell r="D38" t="str">
            <v>0500</v>
          </cell>
          <cell r="E38">
            <v>2022000000</v>
          </cell>
          <cell r="F38">
            <v>1920900000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2022000000</v>
          </cell>
          <cell r="L38">
            <v>1920900000</v>
          </cell>
          <cell r="M38">
            <v>878700000</v>
          </cell>
          <cell r="N38">
            <v>475000000</v>
          </cell>
          <cell r="O38">
            <v>154300000</v>
          </cell>
          <cell r="P38" t="str">
            <v>-</v>
          </cell>
          <cell r="Q38">
            <v>0</v>
          </cell>
        </row>
        <row r="39">
          <cell r="A39" t="str">
            <v>DOT</v>
          </cell>
          <cell r="B39" t="str">
            <v>Federal Railroad Administration</v>
          </cell>
          <cell r="C39" t="str">
            <v>Grants to the National Railroad Passenger Corporation</v>
          </cell>
          <cell r="D39" t="str">
            <v>0704</v>
          </cell>
          <cell r="E39">
            <v>118000000</v>
          </cell>
          <cell r="F39">
            <v>112100000</v>
          </cell>
          <cell r="G39">
            <v>600000</v>
          </cell>
          <cell r="H39">
            <v>500000</v>
          </cell>
          <cell r="I39">
            <v>0</v>
          </cell>
          <cell r="J39">
            <v>0</v>
          </cell>
          <cell r="K39">
            <v>302400000</v>
          </cell>
          <cell r="L39">
            <v>296600000</v>
          </cell>
          <cell r="M39">
            <v>215248000</v>
          </cell>
          <cell r="N39">
            <v>215248000</v>
          </cell>
          <cell r="O39">
            <v>19801000</v>
          </cell>
          <cell r="P39" t="str">
            <v>-</v>
          </cell>
          <cell r="Q39">
            <v>0</v>
          </cell>
        </row>
        <row r="40">
          <cell r="A40" t="str">
            <v>DOT</v>
          </cell>
          <cell r="B40" t="str">
            <v>Federal Transit Administration</v>
          </cell>
          <cell r="C40" t="str">
            <v>Public Transit Emergency Relief Program</v>
          </cell>
          <cell r="D40" t="str">
            <v>1140</v>
          </cell>
          <cell r="E40">
            <v>10894000000</v>
          </cell>
          <cell r="F40">
            <v>10349300000</v>
          </cell>
          <cell r="G40">
            <v>80300000</v>
          </cell>
          <cell r="H40">
            <v>76200000</v>
          </cell>
          <cell r="I40">
            <v>0</v>
          </cell>
          <cell r="J40">
            <v>0</v>
          </cell>
          <cell r="K40">
            <v>10628700000</v>
          </cell>
          <cell r="L40">
            <v>10088100000</v>
          </cell>
          <cell r="M40">
            <v>5679000000</v>
          </cell>
          <cell r="N40">
            <v>582363000</v>
          </cell>
          <cell r="O40">
            <v>197830000</v>
          </cell>
          <cell r="P40" t="str">
            <v>-</v>
          </cell>
          <cell r="Q40">
            <v>0</v>
          </cell>
        </row>
        <row r="41">
          <cell r="A41" t="str">
            <v>DOT</v>
          </cell>
          <cell r="B41" t="str">
            <v>Office of the Inspector General</v>
          </cell>
          <cell r="C41" t="str">
            <v xml:space="preserve">Salaries &amp; Expenses, Disaster Relief Oversight </v>
          </cell>
          <cell r="D41" t="str">
            <v>0130</v>
          </cell>
          <cell r="E41">
            <v>6000000</v>
          </cell>
          <cell r="F41">
            <v>5700000</v>
          </cell>
          <cell r="G41">
            <v>0</v>
          </cell>
          <cell r="H41">
            <v>0</v>
          </cell>
          <cell r="I41">
            <v>6000000</v>
          </cell>
          <cell r="J41">
            <v>5700000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 t="str">
            <v>PMO is treating all IG accounts as an IG Set Aside ($0 Program use)</v>
          </cell>
          <cell r="Q41">
            <v>0</v>
          </cell>
        </row>
        <row r="42">
          <cell r="A42" t="str">
            <v>EPA</v>
          </cell>
          <cell r="B42" t="str">
            <v xml:space="preserve">Office of Solid Waste and Emergency Response (OSWER) </v>
          </cell>
          <cell r="C42" t="str">
            <v>Hazardous Substance Superfund</v>
          </cell>
          <cell r="D42" t="str">
            <v>6809-108195</v>
          </cell>
          <cell r="E42">
            <v>2000000</v>
          </cell>
          <cell r="F42">
            <v>1900000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2000000</v>
          </cell>
          <cell r="L42">
            <v>1900000</v>
          </cell>
          <cell r="M42">
            <v>1361170</v>
          </cell>
          <cell r="N42">
            <v>1361170</v>
          </cell>
          <cell r="O42">
            <v>264613.15000000002</v>
          </cell>
          <cell r="P42" t="str">
            <v>-</v>
          </cell>
          <cell r="Q42">
            <v>0</v>
          </cell>
        </row>
        <row r="43">
          <cell r="A43" t="str">
            <v>EPA</v>
          </cell>
          <cell r="B43" t="str">
            <v xml:space="preserve">Office of Solid Waste and Emergency Response (OSWER) </v>
          </cell>
          <cell r="C43" t="str">
            <v>Leaking Underground Storage Tank Fund</v>
          </cell>
          <cell r="D43" t="str">
            <v xml:space="preserve">6809-108196 </v>
          </cell>
          <cell r="E43">
            <v>5000000</v>
          </cell>
          <cell r="F43">
            <v>4750000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5000000</v>
          </cell>
          <cell r="L43">
            <v>4750000</v>
          </cell>
          <cell r="M43">
            <v>4750000</v>
          </cell>
          <cell r="N43">
            <v>4750000</v>
          </cell>
          <cell r="O43">
            <v>0</v>
          </cell>
          <cell r="P43" t="str">
            <v>waiver submitted</v>
          </cell>
          <cell r="Q43">
            <v>0</v>
          </cell>
        </row>
        <row r="44">
          <cell r="A44" t="str">
            <v>EPA</v>
          </cell>
          <cell r="B44" t="str">
            <v>Office of Water (OW)</v>
          </cell>
          <cell r="C44" t="str">
            <v>State and Tribal Assistance Grants</v>
          </cell>
          <cell r="D44" t="str">
            <v>-</v>
          </cell>
          <cell r="E44">
            <v>600000000</v>
          </cell>
          <cell r="F44">
            <v>570000000</v>
          </cell>
          <cell r="G44">
            <v>1000000</v>
          </cell>
          <cell r="H44">
            <v>950000</v>
          </cell>
          <cell r="I44">
            <v>0</v>
          </cell>
          <cell r="J44">
            <v>0</v>
          </cell>
          <cell r="K44">
            <v>599000000</v>
          </cell>
          <cell r="L44">
            <v>569050000</v>
          </cell>
          <cell r="M44">
            <v>569050000</v>
          </cell>
          <cell r="N44">
            <v>75245</v>
          </cell>
          <cell r="O44">
            <v>67245</v>
          </cell>
          <cell r="P44" t="str">
            <v>waiver submitted - Obligations for Mgmt &amp; Oversight only</v>
          </cell>
          <cell r="Q44">
            <v>0</v>
          </cell>
        </row>
        <row r="45">
          <cell r="A45" t="str">
            <v>EPA</v>
          </cell>
          <cell r="B45" t="str">
            <v>Office of Water (OW); Office of Administration and Resource Management (OARM)</v>
          </cell>
          <cell r="C45" t="str">
            <v>Environmental Programs and Management</v>
          </cell>
          <cell r="D45" t="str">
            <v xml:space="preserve">6809-100102 </v>
          </cell>
          <cell r="E45">
            <v>725000</v>
          </cell>
          <cell r="F45">
            <v>689000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725000</v>
          </cell>
          <cell r="L45">
            <v>689000</v>
          </cell>
          <cell r="M45">
            <v>119000</v>
          </cell>
          <cell r="N45">
            <v>52868.04</v>
          </cell>
          <cell r="O45">
            <v>2080</v>
          </cell>
          <cell r="P45" t="str">
            <v>-</v>
          </cell>
          <cell r="Q45">
            <v>0</v>
          </cell>
        </row>
        <row r="46">
          <cell r="A46" t="str">
            <v>GSA</v>
          </cell>
          <cell r="B46" t="str">
            <v>Real Property Activities</v>
          </cell>
          <cell r="C46" t="str">
            <v>Federal Buildings Fund</v>
          </cell>
          <cell r="D46" t="str">
            <v>47-4542</v>
          </cell>
          <cell r="E46">
            <v>7000000</v>
          </cell>
          <cell r="F46">
            <v>6650000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7000000</v>
          </cell>
          <cell r="L46">
            <v>6650000</v>
          </cell>
          <cell r="M46">
            <v>350690</v>
          </cell>
          <cell r="N46">
            <v>350690</v>
          </cell>
          <cell r="O46">
            <v>118646.36</v>
          </cell>
          <cell r="P46" t="str">
            <v>-</v>
          </cell>
          <cell r="Q46">
            <v>0</v>
          </cell>
        </row>
        <row r="47">
          <cell r="A47" t="str">
            <v>HHS</v>
          </cell>
          <cell r="B47" t="str">
            <v>Administration for Children and Families</v>
          </cell>
          <cell r="C47" t="str">
            <v xml:space="preserve">Children and Family Services </v>
          </cell>
          <cell r="D47" t="str">
            <v>75-1315-1536</v>
          </cell>
          <cell r="E47">
            <v>100000000</v>
          </cell>
          <cell r="F47">
            <v>94976541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100000000</v>
          </cell>
          <cell r="L47">
            <v>94976541</v>
          </cell>
          <cell r="M47">
            <v>94976541</v>
          </cell>
          <cell r="N47">
            <v>2157256</v>
          </cell>
          <cell r="O47">
            <v>22420</v>
          </cell>
          <cell r="P47" t="str">
            <v>-</v>
          </cell>
          <cell r="Q47">
            <v>0</v>
          </cell>
        </row>
        <row r="48">
          <cell r="A48" t="str">
            <v>HHS</v>
          </cell>
          <cell r="B48" t="str">
            <v>Administration for Children and Families</v>
          </cell>
          <cell r="C48" t="str">
            <v>Social Services Block Grant</v>
          </cell>
          <cell r="D48" t="str">
            <v>75-1315-1534</v>
          </cell>
          <cell r="E48">
            <v>500000000</v>
          </cell>
          <cell r="F48">
            <v>474500000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500000000</v>
          </cell>
          <cell r="L48">
            <v>474500000</v>
          </cell>
          <cell r="M48">
            <v>474500000</v>
          </cell>
          <cell r="N48">
            <v>474500000</v>
          </cell>
          <cell r="O48">
            <v>0</v>
          </cell>
          <cell r="P48" t="str">
            <v>-</v>
          </cell>
          <cell r="Q48">
            <v>0</v>
          </cell>
        </row>
        <row r="49">
          <cell r="A49" t="str">
            <v>HHS</v>
          </cell>
          <cell r="B49" t="str">
            <v>National Institutes of Health</v>
          </cell>
          <cell r="C49" t="str">
            <v>Environmental Health Sciences</v>
          </cell>
          <cell r="D49" t="str">
            <v>75-1315-0862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1750000</v>
          </cell>
          <cell r="L49">
            <v>1750000</v>
          </cell>
          <cell r="M49">
            <v>1750000</v>
          </cell>
          <cell r="N49">
            <v>3271.65</v>
          </cell>
          <cell r="O49">
            <v>0</v>
          </cell>
          <cell r="P49" t="str">
            <v>-</v>
          </cell>
          <cell r="Q49">
            <v>0</v>
          </cell>
        </row>
        <row r="50">
          <cell r="A50" t="str">
            <v>HHS</v>
          </cell>
          <cell r="B50" t="str">
            <v>National Institutes of Health</v>
          </cell>
          <cell r="C50" t="str">
            <v>Office of the Director</v>
          </cell>
          <cell r="D50" t="str">
            <v>75-1315-0846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147000000</v>
          </cell>
          <cell r="L50">
            <v>147000000</v>
          </cell>
          <cell r="M50">
            <v>80600000</v>
          </cell>
          <cell r="N50">
            <v>0</v>
          </cell>
          <cell r="O50">
            <v>0</v>
          </cell>
          <cell r="P50" t="str">
            <v xml:space="preserve">Announced is approx; announcements are based on various categories without an exact stated dollar amount tied to each category. </v>
          </cell>
          <cell r="Q50">
            <v>0</v>
          </cell>
        </row>
        <row r="51">
          <cell r="A51" t="str">
            <v>HHS</v>
          </cell>
          <cell r="B51" t="str">
            <v>Office of Inspector General</v>
          </cell>
          <cell r="C51" t="str">
            <v>Office of Inspector General</v>
          </cell>
          <cell r="D51" t="str">
            <v>75-1315-0128</v>
          </cell>
          <cell r="E51">
            <v>5000000</v>
          </cell>
          <cell r="F51">
            <v>5000000</v>
          </cell>
          <cell r="G51">
            <v>0</v>
          </cell>
          <cell r="H51">
            <v>0</v>
          </cell>
          <cell r="I51">
            <v>5000000</v>
          </cell>
          <cell r="J51">
            <v>5250000</v>
          </cell>
          <cell r="K51">
            <v>250000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 t="str">
            <v>-</v>
          </cell>
          <cell r="Q51">
            <v>0</v>
          </cell>
        </row>
        <row r="52">
          <cell r="A52" t="str">
            <v>HHS</v>
          </cell>
          <cell r="B52" t="str">
            <v>Office of the Secretary</v>
          </cell>
          <cell r="C52" t="str">
            <v>Public Health and Social Services Emergency Fund</v>
          </cell>
          <cell r="D52" t="str">
            <v>75-1315-0140 </v>
          </cell>
          <cell r="E52">
            <v>195000000</v>
          </cell>
          <cell r="F52">
            <v>185405000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46000000</v>
          </cell>
          <cell r="L52">
            <v>36405000</v>
          </cell>
          <cell r="M52">
            <v>17100000</v>
          </cell>
          <cell r="N52">
            <v>2946463</v>
          </cell>
          <cell r="O52">
            <v>297010</v>
          </cell>
          <cell r="P52" t="str">
            <v>-</v>
          </cell>
          <cell r="Q52">
            <v>0</v>
          </cell>
        </row>
        <row r="53">
          <cell r="A53" t="str">
            <v>HUD</v>
          </cell>
          <cell r="B53" t="str">
            <v>CPD</v>
          </cell>
          <cell r="C53" t="str">
            <v>Community Development Fund</v>
          </cell>
          <cell r="D53" t="str">
            <v>0162</v>
          </cell>
          <cell r="E53">
            <v>16000000000</v>
          </cell>
          <cell r="F53">
            <v>15200000000</v>
          </cell>
          <cell r="G53">
            <v>10000000</v>
          </cell>
          <cell r="H53">
            <v>9500000</v>
          </cell>
          <cell r="I53">
            <v>10000000</v>
          </cell>
          <cell r="J53">
            <v>9500000</v>
          </cell>
          <cell r="K53">
            <v>15980000000</v>
          </cell>
          <cell r="L53">
            <v>15181000000</v>
          </cell>
          <cell r="M53">
            <v>5669956000</v>
          </cell>
          <cell r="N53">
            <v>2086236000</v>
          </cell>
          <cell r="O53">
            <v>134996463.33000001</v>
          </cell>
          <cell r="P53" t="str">
            <v>-</v>
          </cell>
          <cell r="Q53">
            <v>0</v>
          </cell>
        </row>
        <row r="54">
          <cell r="A54" t="str">
            <v>LSC</v>
          </cell>
          <cell r="B54" t="str">
            <v>-</v>
          </cell>
          <cell r="C54" t="str">
            <v>Payment to the Legal Services Corportaion</v>
          </cell>
          <cell r="D54" t="str">
            <v>-</v>
          </cell>
          <cell r="E54">
            <v>1000000</v>
          </cell>
          <cell r="F54">
            <v>950000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1000000</v>
          </cell>
          <cell r="L54">
            <v>950000</v>
          </cell>
          <cell r="M54">
            <v>0</v>
          </cell>
          <cell r="N54">
            <v>0</v>
          </cell>
          <cell r="O54">
            <v>0</v>
          </cell>
          <cell r="P54" t="str">
            <v>-</v>
          </cell>
          <cell r="Q54">
            <v>0</v>
          </cell>
        </row>
        <row r="55">
          <cell r="A55" t="str">
            <v>NASA</v>
          </cell>
          <cell r="B55" t="str">
            <v>-</v>
          </cell>
          <cell r="C55" t="str">
            <v>Construction and Environmental Compliance and Restoration</v>
          </cell>
          <cell r="D55" t="str">
            <v>-</v>
          </cell>
          <cell r="E55">
            <v>15000000</v>
          </cell>
          <cell r="F55">
            <v>14250000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15000000</v>
          </cell>
          <cell r="L55">
            <v>14250000</v>
          </cell>
          <cell r="M55">
            <v>14250000</v>
          </cell>
          <cell r="N55">
            <v>11340000</v>
          </cell>
          <cell r="O55">
            <v>0</v>
          </cell>
          <cell r="P55" t="str">
            <v>-</v>
          </cell>
          <cell r="Q55">
            <v>0</v>
          </cell>
        </row>
        <row r="56">
          <cell r="A56" t="str">
            <v>SBA</v>
          </cell>
          <cell r="B56" t="str">
            <v>Office of Disaster Assistance</v>
          </cell>
          <cell r="C56" t="str">
            <v>Disaster Loans Program Account</v>
          </cell>
          <cell r="D56" t="str">
            <v>1152</v>
          </cell>
          <cell r="E56">
            <v>520000000</v>
          </cell>
          <cell r="F56">
            <v>494000000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520000000</v>
          </cell>
          <cell r="L56">
            <v>494000000</v>
          </cell>
          <cell r="M56">
            <v>90331727</v>
          </cell>
          <cell r="N56">
            <v>88881430.952399999</v>
          </cell>
          <cell r="O56">
            <v>33204292.9509</v>
          </cell>
          <cell r="P56" t="str">
            <v>-</v>
          </cell>
          <cell r="Q56">
            <v>0</v>
          </cell>
        </row>
        <row r="57">
          <cell r="A57" t="str">
            <v>SBA</v>
          </cell>
          <cell r="B57" t="str">
            <v>Office of Disaster Assistance</v>
          </cell>
          <cell r="C57" t="str">
            <v>Disaster Loans Program Account (Salaries and Expenses)</v>
          </cell>
          <cell r="D57" t="str">
            <v>0100</v>
          </cell>
          <cell r="E57">
            <v>260000000</v>
          </cell>
          <cell r="F57">
            <v>246050000</v>
          </cell>
          <cell r="G57">
            <v>259000000</v>
          </cell>
          <cell r="H57">
            <v>245050000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140538984.16</v>
          </cell>
          <cell r="N57">
            <v>140538984.16</v>
          </cell>
          <cell r="O57">
            <v>114786318.11</v>
          </cell>
          <cell r="P57" t="str">
            <v>-</v>
          </cell>
          <cell r="Q57">
            <v>0</v>
          </cell>
        </row>
        <row r="58">
          <cell r="A58" t="str">
            <v>SBA</v>
          </cell>
          <cell r="B58" t="str">
            <v>Office of Entrepreneurial Development</v>
          </cell>
          <cell r="C58" t="str">
            <v>Salaries and Expenses- Competitive Grant Program</v>
          </cell>
          <cell r="D58" t="str">
            <v>0100</v>
          </cell>
          <cell r="E58">
            <v>20000000</v>
          </cell>
          <cell r="F58">
            <v>19000000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20000000</v>
          </cell>
          <cell r="L58">
            <v>19000000</v>
          </cell>
          <cell r="M58">
            <v>19000000</v>
          </cell>
          <cell r="N58">
            <v>5811000</v>
          </cell>
          <cell r="O58">
            <v>4266955</v>
          </cell>
          <cell r="P58" t="str">
            <v>-</v>
          </cell>
          <cell r="Q58">
            <v>0</v>
          </cell>
        </row>
        <row r="59">
          <cell r="A59" t="str">
            <v>SBA</v>
          </cell>
          <cell r="B59" t="str">
            <v>Office of the Inspector General</v>
          </cell>
          <cell r="C59" t="str">
            <v>OIG</v>
          </cell>
          <cell r="D59" t="str">
            <v>-</v>
          </cell>
          <cell r="E59">
            <v>5000000</v>
          </cell>
          <cell r="F59">
            <v>4750000</v>
          </cell>
          <cell r="G59">
            <v>0</v>
          </cell>
          <cell r="H59">
            <v>0</v>
          </cell>
          <cell r="I59">
            <v>5000000</v>
          </cell>
          <cell r="J59">
            <v>4750000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 t="str">
            <v>-</v>
          </cell>
          <cell r="Q59">
            <v>0</v>
          </cell>
        </row>
        <row r="60">
          <cell r="A60" t="str">
            <v>SI</v>
          </cell>
          <cell r="B60" t="str">
            <v xml:space="preserve">Office of Facilities Engineering and Operations </v>
          </cell>
          <cell r="C60" t="str">
            <v>Salaries and Expenses</v>
          </cell>
          <cell r="D60" t="str">
            <v>33X0100</v>
          </cell>
          <cell r="E60">
            <v>2000000</v>
          </cell>
          <cell r="F60">
            <v>1900000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2000000</v>
          </cell>
          <cell r="L60">
            <v>1900000</v>
          </cell>
          <cell r="M60">
            <v>1755576</v>
          </cell>
          <cell r="N60">
            <v>1730576</v>
          </cell>
          <cell r="O60">
            <v>181491</v>
          </cell>
          <cell r="P60" t="str">
            <v>-</v>
          </cell>
          <cell r="Q60">
            <v>0</v>
          </cell>
        </row>
        <row r="61">
          <cell r="A61" t="str">
            <v>SSA</v>
          </cell>
          <cell r="B61" t="str">
            <v>-</v>
          </cell>
          <cell r="C61" t="str">
            <v>Limitation on Administrative Expenses</v>
          </cell>
          <cell r="D61" t="str">
            <v>8704</v>
          </cell>
          <cell r="E61">
            <v>2000000</v>
          </cell>
          <cell r="F61">
            <v>2000000</v>
          </cell>
          <cell r="G61">
            <v>0</v>
          </cell>
          <cell r="H61">
            <v>2000000</v>
          </cell>
          <cell r="I61">
            <v>0</v>
          </cell>
          <cell r="J61">
            <v>0</v>
          </cell>
          <cell r="K61">
            <v>2000000</v>
          </cell>
          <cell r="L61">
            <v>0</v>
          </cell>
          <cell r="M61">
            <v>1044463.14</v>
          </cell>
          <cell r="N61">
            <v>1021372.27</v>
          </cell>
          <cell r="O61">
            <v>905660.53</v>
          </cell>
          <cell r="P61" t="str">
            <v>-</v>
          </cell>
          <cell r="Q61">
            <v>0</v>
          </cell>
        </row>
        <row r="62">
          <cell r="A62" t="str">
            <v>TOTAL</v>
          </cell>
          <cell r="B62" t="str">
            <v>-</v>
          </cell>
          <cell r="C62" t="str">
            <v>-</v>
          </cell>
          <cell r="D62" t="str">
            <v>-</v>
          </cell>
          <cell r="E62">
            <v>50509684000</v>
          </cell>
          <cell r="F62">
            <v>47985363271</v>
          </cell>
          <cell r="G62">
            <v>367152000</v>
          </cell>
          <cell r="H62">
            <v>375652000</v>
          </cell>
          <cell r="I62">
            <v>29000000</v>
          </cell>
          <cell r="J62">
            <v>28050000</v>
          </cell>
          <cell r="K62">
            <v>50116784000</v>
          </cell>
          <cell r="L62">
            <v>47582483271</v>
          </cell>
          <cell r="M62">
            <v>26459975986.790001</v>
          </cell>
          <cell r="N62">
            <v>11033431936.0924</v>
          </cell>
          <cell r="O62">
            <v>5174697289.2807999</v>
          </cell>
          <cell r="P62" t="str">
            <v>-</v>
          </cell>
          <cell r="Q62">
            <v>0</v>
          </cell>
        </row>
        <row r="63">
          <cell r="A63" t="str">
            <v>USACE</v>
          </cell>
          <cell r="B63" t="str">
            <v>Corps of Engineers</v>
          </cell>
          <cell r="C63" t="str">
            <v>Civil Investigations</v>
          </cell>
          <cell r="D63" t="str">
            <v>3121</v>
          </cell>
          <cell r="E63">
            <v>50000000</v>
          </cell>
          <cell r="F63">
            <v>47485479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50000000</v>
          </cell>
          <cell r="L63">
            <v>47485479</v>
          </cell>
          <cell r="M63">
            <v>47485479</v>
          </cell>
          <cell r="N63">
            <v>4939965.13</v>
          </cell>
          <cell r="O63">
            <v>3307130.28</v>
          </cell>
          <cell r="P63" t="str">
            <v>-</v>
          </cell>
          <cell r="Q63">
            <v>0</v>
          </cell>
        </row>
        <row r="64">
          <cell r="A64" t="str">
            <v>USACE</v>
          </cell>
          <cell r="B64" t="str">
            <v>Corps of Engineers</v>
          </cell>
          <cell r="C64" t="str">
            <v>Construction</v>
          </cell>
          <cell r="D64" t="str">
            <v>3122</v>
          </cell>
          <cell r="E64">
            <v>3461000000</v>
          </cell>
          <cell r="F64">
            <v>3286813050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3461000000</v>
          </cell>
          <cell r="L64">
            <v>3286813050</v>
          </cell>
          <cell r="M64">
            <v>3286813050</v>
          </cell>
          <cell r="N64">
            <v>4552145</v>
          </cell>
          <cell r="O64">
            <v>2878646.33</v>
          </cell>
          <cell r="P64" t="str">
            <v>-</v>
          </cell>
          <cell r="Q64">
            <v>0</v>
          </cell>
        </row>
        <row r="65">
          <cell r="A65" t="str">
            <v>USACE</v>
          </cell>
          <cell r="B65" t="str">
            <v>Corps of Engineers</v>
          </cell>
          <cell r="C65" t="str">
            <v>Expenses</v>
          </cell>
          <cell r="D65" t="str">
            <v>3124</v>
          </cell>
          <cell r="E65">
            <v>10000000</v>
          </cell>
          <cell r="F65">
            <v>9496141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10000000</v>
          </cell>
          <cell r="L65">
            <v>9496141</v>
          </cell>
          <cell r="M65">
            <v>9496141</v>
          </cell>
          <cell r="N65">
            <v>2518779.2000000002</v>
          </cell>
          <cell r="O65">
            <v>1780453.83</v>
          </cell>
          <cell r="P65" t="str">
            <v>-</v>
          </cell>
          <cell r="Q65">
            <v>0</v>
          </cell>
        </row>
        <row r="66">
          <cell r="A66" t="str">
            <v>USACE</v>
          </cell>
          <cell r="B66" t="str">
            <v>Corps of Engineers</v>
          </cell>
          <cell r="C66" t="str">
            <v>Flood Control and Coastal Emergencies</v>
          </cell>
          <cell r="D66" t="str">
            <v>3125</v>
          </cell>
          <cell r="E66">
            <v>1008000000</v>
          </cell>
          <cell r="F66">
            <v>957589323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1008000000</v>
          </cell>
          <cell r="L66">
            <v>957589323</v>
          </cell>
          <cell r="M66">
            <v>957589323</v>
          </cell>
          <cell r="N66">
            <v>295208418.36000001</v>
          </cell>
          <cell r="O66">
            <v>78050726.459999993</v>
          </cell>
          <cell r="P66" t="str">
            <v>-</v>
          </cell>
          <cell r="Q66">
            <v>0</v>
          </cell>
        </row>
        <row r="67">
          <cell r="A67" t="str">
            <v>USACE</v>
          </cell>
          <cell r="B67" t="str">
            <v>Corps of Engineers</v>
          </cell>
          <cell r="C67" t="str">
            <v>Operations and Maintenance</v>
          </cell>
          <cell r="D67" t="str">
            <v>3123</v>
          </cell>
          <cell r="E67">
            <v>821000000</v>
          </cell>
          <cell r="F67">
            <v>779700948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821000000</v>
          </cell>
          <cell r="L67">
            <v>779700948</v>
          </cell>
          <cell r="M67">
            <v>779700948</v>
          </cell>
          <cell r="N67">
            <v>95457938.870000005</v>
          </cell>
          <cell r="O67">
            <v>36760981.100000001</v>
          </cell>
          <cell r="P67" t="str">
            <v>-</v>
          </cell>
          <cell r="Q67">
            <v>0</v>
          </cell>
        </row>
        <row r="68">
          <cell r="A68" t="str">
            <v>USDA</v>
          </cell>
          <cell r="B68" t="str">
            <v>Farm Service Agency</v>
          </cell>
          <cell r="C68" t="str">
            <v>Emergency Conservation Program</v>
          </cell>
          <cell r="D68" t="str">
            <v>3316</v>
          </cell>
          <cell r="E68">
            <v>15000000</v>
          </cell>
          <cell r="F68">
            <v>14250000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15000000</v>
          </cell>
          <cell r="L68">
            <v>14250000</v>
          </cell>
          <cell r="M68">
            <v>14250000</v>
          </cell>
          <cell r="N68">
            <v>858895</v>
          </cell>
          <cell r="O68">
            <v>382214</v>
          </cell>
          <cell r="P68" t="str">
            <v>-</v>
          </cell>
          <cell r="Q68">
            <v>0</v>
          </cell>
        </row>
        <row r="69">
          <cell r="A69" t="str">
            <v>USDA</v>
          </cell>
          <cell r="B69" t="str">
            <v>Farm Service Agency</v>
          </cell>
          <cell r="C69" t="str">
            <v>Emergency Forest Restoration Program</v>
          </cell>
          <cell r="D69" t="str">
            <v>0171</v>
          </cell>
          <cell r="E69">
            <v>23000000</v>
          </cell>
          <cell r="F69">
            <v>21850000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21200000</v>
          </cell>
          <cell r="L69">
            <v>20050000</v>
          </cell>
          <cell r="M69">
            <v>20050000</v>
          </cell>
          <cell r="N69">
            <v>499793</v>
          </cell>
          <cell r="O69">
            <v>0</v>
          </cell>
          <cell r="P69" t="str">
            <v>-</v>
          </cell>
        </row>
        <row r="70">
          <cell r="A70" t="str">
            <v>USDA</v>
          </cell>
          <cell r="B70" t="str">
            <v>Food and Nutrition Service (FNS)</v>
          </cell>
          <cell r="C70" t="str">
            <v>The Emergency Food Assistance Program (TEFAP)</v>
          </cell>
          <cell r="D70" t="str">
            <v>3507</v>
          </cell>
          <cell r="E70">
            <v>6000000</v>
          </cell>
          <cell r="F70">
            <v>5700000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6000000</v>
          </cell>
          <cell r="L70">
            <v>5700000</v>
          </cell>
          <cell r="M70">
            <v>5700000</v>
          </cell>
          <cell r="N70">
            <v>1096823</v>
          </cell>
          <cell r="O70">
            <v>1096823</v>
          </cell>
          <cell r="P70" t="str">
            <v>-</v>
          </cell>
        </row>
        <row r="71">
          <cell r="A71" t="str">
            <v>USDA</v>
          </cell>
          <cell r="B71" t="str">
            <v>Forest Service</v>
          </cell>
          <cell r="C71" t="str">
            <v>Capital Improvement and Maintenance</v>
          </cell>
          <cell r="D71" t="str">
            <v>1103</v>
          </cell>
          <cell r="E71">
            <v>4400000</v>
          </cell>
          <cell r="F71">
            <v>4180000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4400000</v>
          </cell>
          <cell r="L71">
            <v>4180000</v>
          </cell>
          <cell r="M71">
            <v>2046851</v>
          </cell>
          <cell r="N71">
            <v>2046851</v>
          </cell>
          <cell r="O71">
            <v>849445</v>
          </cell>
          <cell r="P71" t="str">
            <v>-</v>
          </cell>
        </row>
        <row r="72">
          <cell r="A72" t="str">
            <v>USDA</v>
          </cell>
          <cell r="B72" t="str">
            <v>Forest Service</v>
          </cell>
          <cell r="C72" t="str">
            <v>Emergency Forest Restoration Program</v>
          </cell>
          <cell r="D72" t="str">
            <v>1105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1800000</v>
          </cell>
          <cell r="L72">
            <v>1800000</v>
          </cell>
          <cell r="M72">
            <v>0</v>
          </cell>
          <cell r="N72">
            <v>0</v>
          </cell>
          <cell r="O72">
            <v>0</v>
          </cell>
          <cell r="P72" t="str">
            <v>-</v>
          </cell>
        </row>
        <row r="73">
          <cell r="A73" t="str">
            <v>USDA</v>
          </cell>
          <cell r="B73" t="str">
            <v>Natural Resources Conservation Service</v>
          </cell>
          <cell r="C73" t="str">
            <v>Emergency Watershed Protection Program</v>
          </cell>
          <cell r="D73" t="str">
            <v>1072</v>
          </cell>
          <cell r="E73">
            <v>180000000</v>
          </cell>
          <cell r="F73">
            <v>171000000</v>
          </cell>
          <cell r="G73">
            <v>9000000</v>
          </cell>
          <cell r="H73">
            <v>34200000</v>
          </cell>
          <cell r="I73">
            <v>0</v>
          </cell>
          <cell r="J73">
            <v>0</v>
          </cell>
          <cell r="K73">
            <v>171000000</v>
          </cell>
          <cell r="L73">
            <v>136800000</v>
          </cell>
          <cell r="M73">
            <v>4539307</v>
          </cell>
          <cell r="N73">
            <v>4539307</v>
          </cell>
          <cell r="O73">
            <v>0</v>
          </cell>
          <cell r="P73" t="str">
            <v>-</v>
          </cell>
        </row>
        <row r="74">
          <cell r="A74" t="str">
            <v>VA</v>
          </cell>
          <cell r="B74" t="str">
            <v>Departmental Administration</v>
          </cell>
          <cell r="C74" t="str">
            <v>Construction, Major Projects</v>
          </cell>
          <cell r="D74" t="str">
            <v>0110H5</v>
          </cell>
          <cell r="E74">
            <v>207000000</v>
          </cell>
          <cell r="F74">
            <v>207000000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207000000</v>
          </cell>
          <cell r="L74">
            <v>207000000</v>
          </cell>
          <cell r="M74">
            <v>8808716</v>
          </cell>
          <cell r="N74">
            <v>8808716</v>
          </cell>
          <cell r="O74">
            <v>5172318</v>
          </cell>
          <cell r="P74" t="str">
            <v>-</v>
          </cell>
        </row>
        <row r="75">
          <cell r="A75" t="str">
            <v>VA</v>
          </cell>
          <cell r="B75" t="str">
            <v>Departmental Administration</v>
          </cell>
          <cell r="C75" t="str">
            <v>Information Technology Systems</v>
          </cell>
          <cell r="D75" t="str">
            <v>36 13 0167</v>
          </cell>
          <cell r="E75">
            <v>531000</v>
          </cell>
          <cell r="F75">
            <v>531000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531000</v>
          </cell>
          <cell r="L75">
            <v>531000</v>
          </cell>
          <cell r="M75">
            <v>531000</v>
          </cell>
          <cell r="N75">
            <v>531000</v>
          </cell>
          <cell r="O75">
            <v>531000</v>
          </cell>
          <cell r="P75" t="str">
            <v>-</v>
          </cell>
        </row>
        <row r="76">
          <cell r="A76" t="str">
            <v>VA</v>
          </cell>
          <cell r="B76" t="str">
            <v>National Cemetery Administration</v>
          </cell>
          <cell r="C76" t="str">
            <v>National Cemetery Administration</v>
          </cell>
          <cell r="D76" t="str">
            <v> 0129H1</v>
          </cell>
          <cell r="E76">
            <v>1100000</v>
          </cell>
          <cell r="F76">
            <v>1100000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2100000</v>
          </cell>
          <cell r="L76">
            <v>2100000</v>
          </cell>
          <cell r="M76">
            <v>876199</v>
          </cell>
          <cell r="N76">
            <v>876199</v>
          </cell>
          <cell r="O76">
            <v>850321</v>
          </cell>
          <cell r="P76" t="str">
            <v>-</v>
          </cell>
        </row>
        <row r="77">
          <cell r="A77" t="str">
            <v>VA</v>
          </cell>
          <cell r="B77" t="str">
            <v>Veterans Health Administration</v>
          </cell>
          <cell r="C77" t="str">
            <v>Medical Facilities</v>
          </cell>
          <cell r="D77" t="str">
            <v>0162H1</v>
          </cell>
          <cell r="E77">
            <v>6000000</v>
          </cell>
          <cell r="F77">
            <v>6000000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6000000</v>
          </cell>
          <cell r="L77">
            <v>6000000</v>
          </cell>
          <cell r="M77">
            <v>5938960</v>
          </cell>
          <cell r="N77">
            <v>5938960</v>
          </cell>
          <cell r="O77">
            <v>5301751</v>
          </cell>
          <cell r="P77" t="str">
            <v>-</v>
          </cell>
        </row>
        <row r="78">
          <cell r="A78" t="str">
            <v>VA</v>
          </cell>
          <cell r="B78" t="str">
            <v>Veterans Health Administration</v>
          </cell>
          <cell r="C78" t="str">
            <v>Medical Services</v>
          </cell>
          <cell r="D78" t="str">
            <v>0160H1</v>
          </cell>
          <cell r="E78">
            <v>21000000</v>
          </cell>
          <cell r="F78">
            <v>21000000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21000000</v>
          </cell>
          <cell r="L78">
            <v>21000000</v>
          </cell>
          <cell r="M78">
            <v>10814782</v>
          </cell>
          <cell r="N78">
            <v>10814782</v>
          </cell>
          <cell r="O78">
            <v>6950665</v>
          </cell>
          <cell r="P78" t="str">
            <v>-</v>
          </cell>
        </row>
      </sheetData>
      <sheetData sheetId="59">
        <row r="2">
          <cell r="A2" t="str">
            <v>DHS</v>
          </cell>
          <cell r="B2" t="str">
            <v>Coast Guard</v>
          </cell>
          <cell r="C2" t="str">
            <v>Acquis., Constr., Improv., Op. Exp.</v>
          </cell>
          <cell r="D2">
            <v>260521350</v>
          </cell>
          <cell r="E2">
            <v>260521350</v>
          </cell>
          <cell r="F2">
            <v>260521350</v>
          </cell>
          <cell r="G2">
            <v>24722368</v>
          </cell>
          <cell r="H2">
            <v>13968568</v>
          </cell>
          <cell r="I2">
            <v>11529032</v>
          </cell>
          <cell r="J2" t="str">
            <v>DHS</v>
          </cell>
          <cell r="K2">
            <v>1</v>
          </cell>
        </row>
        <row r="3">
          <cell r="A3" t="str">
            <v>DHS</v>
          </cell>
          <cell r="B3" t="str">
            <v>Domestic Nuclear Detection Office</v>
          </cell>
          <cell r="C3" t="str">
            <v>Radiation Portal Monitoring Program</v>
          </cell>
          <cell r="D3">
            <v>3675550</v>
          </cell>
          <cell r="E3">
            <v>3675550</v>
          </cell>
          <cell r="F3">
            <v>3551640</v>
          </cell>
          <cell r="G3">
            <v>3551640</v>
          </cell>
          <cell r="H3">
            <v>0</v>
          </cell>
          <cell r="I3">
            <v>0</v>
          </cell>
          <cell r="J3" t="str">
            <v>DHS</v>
          </cell>
          <cell r="K3">
            <v>1</v>
          </cell>
        </row>
        <row r="4">
          <cell r="A4" t="str">
            <v>DHS</v>
          </cell>
          <cell r="B4" t="str">
            <v>FEMA</v>
          </cell>
          <cell r="C4" t="str">
            <v>Disaster Assistance Loan Program</v>
          </cell>
          <cell r="D4">
            <v>285000000</v>
          </cell>
          <cell r="E4">
            <v>281000000</v>
          </cell>
          <cell r="F4">
            <v>281000000</v>
          </cell>
          <cell r="G4">
            <v>151066462.91</v>
          </cell>
          <cell r="H4">
            <v>26987273</v>
          </cell>
          <cell r="I4">
            <v>9497403.6850000005</v>
          </cell>
          <cell r="J4" t="str">
            <v>DHS</v>
          </cell>
          <cell r="K4">
            <v>1</v>
          </cell>
        </row>
        <row r="5">
          <cell r="A5" t="str">
            <v>DHS</v>
          </cell>
          <cell r="B5" t="str">
            <v>FEMA</v>
          </cell>
          <cell r="C5" t="str">
            <v>Disaster Relief Fund {Master}</v>
          </cell>
          <cell r="D5">
            <v>10913348250</v>
          </cell>
          <cell r="E5">
            <v>10910498250</v>
          </cell>
          <cell r="F5">
            <v>6008969869.5900002</v>
          </cell>
          <cell r="G5">
            <v>5996267754.3299999</v>
          </cell>
          <cell r="H5">
            <v>4251504836.3400002</v>
          </cell>
          <cell r="I5">
            <v>4150155275</v>
          </cell>
          <cell r="J5" t="str">
            <v>DHS</v>
          </cell>
          <cell r="K5">
            <v>1</v>
          </cell>
        </row>
        <row r="6">
          <cell r="A6" t="str">
            <v>DHS</v>
          </cell>
          <cell r="B6" t="str">
            <v>FEMA</v>
          </cell>
          <cell r="C6" t="str">
            <v>Disaster Relief Fund {Sub} Administration</v>
          </cell>
          <cell r="D6">
            <v>0</v>
          </cell>
          <cell r="E6">
            <v>0</v>
          </cell>
          <cell r="F6">
            <v>687135636.33000004</v>
          </cell>
          <cell r="G6">
            <v>687135636.33000004</v>
          </cell>
          <cell r="H6">
            <v>606556873.90999997</v>
          </cell>
          <cell r="I6">
            <v>578826694</v>
          </cell>
          <cell r="J6" t="str">
            <v>DHS</v>
          </cell>
          <cell r="K6">
            <v>0</v>
          </cell>
        </row>
        <row r="7">
          <cell r="A7" t="str">
            <v>DHS</v>
          </cell>
          <cell r="B7" t="str">
            <v>FEMA</v>
          </cell>
          <cell r="C7" t="str">
            <v>Disaster Relief Fund {Sub} Human Services</v>
          </cell>
          <cell r="D7">
            <v>0</v>
          </cell>
          <cell r="E7">
            <v>0</v>
          </cell>
          <cell r="F7">
            <v>1864247153</v>
          </cell>
          <cell r="G7">
            <v>1858485167.7</v>
          </cell>
          <cell r="H7">
            <v>1729977100.6500001</v>
          </cell>
          <cell r="I7">
            <v>1719669385</v>
          </cell>
          <cell r="J7" t="str">
            <v>DHS</v>
          </cell>
          <cell r="K7">
            <v>0</v>
          </cell>
        </row>
        <row r="8">
          <cell r="A8" t="str">
            <v>DHS</v>
          </cell>
          <cell r="B8" t="str">
            <v>FEMA</v>
          </cell>
          <cell r="C8" t="str">
            <v>Disaster Relief Fund {Sub} Infrastructure</v>
          </cell>
          <cell r="D8">
            <v>0</v>
          </cell>
          <cell r="E8">
            <v>0</v>
          </cell>
          <cell r="F8">
            <v>2969939959.3299999</v>
          </cell>
          <cell r="G8">
            <v>2969939959.3299999</v>
          </cell>
          <cell r="H8">
            <v>1619372007.95</v>
          </cell>
          <cell r="I8">
            <v>1562241835</v>
          </cell>
          <cell r="J8" t="str">
            <v>DHS</v>
          </cell>
          <cell r="K8">
            <v>0</v>
          </cell>
        </row>
        <row r="9">
          <cell r="A9" t="str">
            <v>DHS</v>
          </cell>
          <cell r="B9" t="str">
            <v>FEMA</v>
          </cell>
          <cell r="C9" t="str">
            <v>Disaster Relief Fund {Sub} Mitigation</v>
          </cell>
          <cell r="D9">
            <v>0</v>
          </cell>
          <cell r="E9">
            <v>0</v>
          </cell>
          <cell r="F9">
            <v>80178914.930000007</v>
          </cell>
          <cell r="G9">
            <v>80178914.930000007</v>
          </cell>
          <cell r="H9">
            <v>8129002.6200000001</v>
          </cell>
          <cell r="I9">
            <v>5045814</v>
          </cell>
          <cell r="J9" t="str">
            <v>DHS</v>
          </cell>
          <cell r="K9">
            <v>0</v>
          </cell>
        </row>
        <row r="10">
          <cell r="A10" t="str">
            <v>DHS</v>
          </cell>
          <cell r="B10" t="str">
            <v>FEMA</v>
          </cell>
          <cell r="C10" t="str">
            <v>Disaster Relief Fund {Sub} Operations</v>
          </cell>
          <cell r="D10">
            <v>0</v>
          </cell>
          <cell r="E10">
            <v>0</v>
          </cell>
          <cell r="F10">
            <v>407468206</v>
          </cell>
          <cell r="G10">
            <v>400528076.04000002</v>
          </cell>
          <cell r="H10">
            <v>287469851.20999998</v>
          </cell>
          <cell r="I10">
            <v>284371547</v>
          </cell>
          <cell r="J10" t="str">
            <v>DHS</v>
          </cell>
          <cell r="K10">
            <v>0</v>
          </cell>
        </row>
        <row r="11">
          <cell r="A11" t="str">
            <v>DHS</v>
          </cell>
          <cell r="B11" t="str">
            <v>Science and Technology</v>
          </cell>
          <cell r="C11" t="str">
            <v>Laboratory Facilities</v>
          </cell>
          <cell r="D11">
            <v>3086550</v>
          </cell>
          <cell r="E11">
            <v>3086550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DHS</v>
          </cell>
          <cell r="K11">
            <v>1</v>
          </cell>
        </row>
        <row r="12">
          <cell r="A12" t="str">
            <v>DHS</v>
          </cell>
          <cell r="B12" t="str">
            <v>US Customs and Border Protection</v>
          </cell>
          <cell r="C12" t="str">
            <v>Border Secur. Inspec., Facilit., Ports of Entry</v>
          </cell>
          <cell r="D12">
            <v>1583650</v>
          </cell>
          <cell r="E12">
            <v>1583650</v>
          </cell>
          <cell r="F12">
            <v>1541922</v>
          </cell>
          <cell r="G12">
            <v>1541922</v>
          </cell>
          <cell r="H12">
            <v>1037167</v>
          </cell>
          <cell r="I12">
            <v>708326</v>
          </cell>
          <cell r="J12" t="str">
            <v>DHS^</v>
          </cell>
          <cell r="K12">
            <v>1</v>
          </cell>
        </row>
        <row r="13">
          <cell r="A13" t="str">
            <v>DHS</v>
          </cell>
          <cell r="B13" t="str">
            <v>US Immigration and Customs Enforcement</v>
          </cell>
          <cell r="C13" t="str">
            <v>Domestic investigations; DRO – Custody Operations</v>
          </cell>
          <cell r="D13">
            <v>812250</v>
          </cell>
          <cell r="E13">
            <v>812250</v>
          </cell>
          <cell r="F13">
            <v>812250</v>
          </cell>
          <cell r="G13">
            <v>677574</v>
          </cell>
          <cell r="H13">
            <v>133978</v>
          </cell>
          <cell r="I13">
            <v>133978</v>
          </cell>
          <cell r="J13" t="str">
            <v>DHS^</v>
          </cell>
          <cell r="K13">
            <v>1</v>
          </cell>
        </row>
        <row r="14">
          <cell r="A14" t="str">
            <v>DHS</v>
          </cell>
          <cell r="B14" t="str">
            <v>US Secret Service</v>
          </cell>
          <cell r="C14" t="str">
            <v>HQ, Management and Administration</v>
          </cell>
          <cell r="D14">
            <v>284983</v>
          </cell>
          <cell r="E14">
            <v>284983</v>
          </cell>
          <cell r="F14">
            <v>281533</v>
          </cell>
          <cell r="G14">
            <v>263000</v>
          </cell>
          <cell r="H14">
            <v>145900.56</v>
          </cell>
          <cell r="I14">
            <v>145900.56</v>
          </cell>
          <cell r="J14" t="str">
            <v>DHS^</v>
          </cell>
          <cell r="K14">
            <v>1</v>
          </cell>
        </row>
        <row r="15">
          <cell r="A15" t="str">
            <v>DOC</v>
          </cell>
          <cell r="B15" t="str">
            <v>NOAA</v>
          </cell>
          <cell r="C15" t="str">
            <v>Operations Research and Facilities</v>
          </cell>
          <cell r="D15">
            <v>182750000</v>
          </cell>
          <cell r="E15">
            <v>182750000</v>
          </cell>
          <cell r="F15">
            <v>34164279.719999999</v>
          </cell>
          <cell r="G15">
            <v>34164279.719999999</v>
          </cell>
          <cell r="H15">
            <v>1607630</v>
          </cell>
          <cell r="I15">
            <v>822161.97</v>
          </cell>
          <cell r="J15" t="str">
            <v>DOC</v>
          </cell>
          <cell r="K15">
            <v>1</v>
          </cell>
        </row>
        <row r="16">
          <cell r="A16" t="str">
            <v>DOC</v>
          </cell>
          <cell r="B16" t="str">
            <v>NOAA</v>
          </cell>
          <cell r="C16" t="str">
            <v>Procurement Acquisition and Construction</v>
          </cell>
          <cell r="D16">
            <v>126950000</v>
          </cell>
          <cell r="E16">
            <v>126950000</v>
          </cell>
          <cell r="F16">
            <v>18846554.859999999</v>
          </cell>
          <cell r="G16">
            <v>18846554.859999999</v>
          </cell>
          <cell r="H16">
            <v>13636.87</v>
          </cell>
          <cell r="I16">
            <v>11181.36</v>
          </cell>
          <cell r="J16" t="str">
            <v>DOC</v>
          </cell>
          <cell r="K16">
            <v>1</v>
          </cell>
        </row>
        <row r="17">
          <cell r="A17" t="str">
            <v>DOD</v>
          </cell>
          <cell r="B17" t="str">
            <v>Military Construction</v>
          </cell>
          <cell r="C17" t="str">
            <v>Military Construction, Army National Guard</v>
          </cell>
          <cell r="D17">
            <v>23472000</v>
          </cell>
          <cell r="E17">
            <v>23472000</v>
          </cell>
          <cell r="F17">
            <v>23472000</v>
          </cell>
          <cell r="G17">
            <v>0</v>
          </cell>
          <cell r="H17">
            <v>0</v>
          </cell>
          <cell r="I17">
            <v>0</v>
          </cell>
          <cell r="J17" t="str">
            <v>DOD</v>
          </cell>
          <cell r="K17">
            <v>1</v>
          </cell>
        </row>
        <row r="18">
          <cell r="A18" t="str">
            <v>DOD</v>
          </cell>
          <cell r="B18" t="str">
            <v>Military Operations and Maintenance</v>
          </cell>
          <cell r="C18" t="str">
            <v>Operation and Maintenance, Air Force</v>
          </cell>
          <cell r="D18">
            <v>8500000</v>
          </cell>
          <cell r="E18">
            <v>8500000</v>
          </cell>
          <cell r="F18">
            <v>8500000</v>
          </cell>
          <cell r="G18">
            <v>7181000</v>
          </cell>
          <cell r="H18">
            <v>727000</v>
          </cell>
          <cell r="I18">
            <v>727000</v>
          </cell>
          <cell r="J18" t="str">
            <v>DOD</v>
          </cell>
          <cell r="K18">
            <v>1</v>
          </cell>
        </row>
        <row r="19">
          <cell r="A19" t="str">
            <v>DOD</v>
          </cell>
          <cell r="B19" t="str">
            <v>Military Operations and Maintenance</v>
          </cell>
          <cell r="C19" t="str">
            <v>Operation and Maintenance, Air National Guard</v>
          </cell>
          <cell r="D19">
            <v>5775000</v>
          </cell>
          <cell r="E19">
            <v>5775000</v>
          </cell>
          <cell r="F19">
            <v>5775000</v>
          </cell>
          <cell r="G19">
            <v>5775000</v>
          </cell>
          <cell r="H19">
            <v>3464000</v>
          </cell>
          <cell r="I19">
            <v>3464000</v>
          </cell>
          <cell r="J19" t="str">
            <v>DOD</v>
          </cell>
          <cell r="K19">
            <v>1</v>
          </cell>
        </row>
        <row r="20">
          <cell r="A20" t="str">
            <v>DOD</v>
          </cell>
          <cell r="B20" t="str">
            <v>Military Operations and Maintenance</v>
          </cell>
          <cell r="C20" t="str">
            <v>Operation and Maintenance, Army</v>
          </cell>
          <cell r="D20">
            <v>5370000</v>
          </cell>
          <cell r="E20">
            <v>5370000</v>
          </cell>
          <cell r="F20">
            <v>5370000</v>
          </cell>
          <cell r="G20">
            <v>5370000</v>
          </cell>
          <cell r="H20">
            <v>1451000</v>
          </cell>
          <cell r="I20">
            <v>1451000</v>
          </cell>
          <cell r="J20" t="str">
            <v>DOD</v>
          </cell>
          <cell r="K20">
            <v>1</v>
          </cell>
        </row>
        <row r="21">
          <cell r="A21" t="str">
            <v>DOD</v>
          </cell>
          <cell r="B21" t="str">
            <v>Military Operations and Maintenance</v>
          </cell>
          <cell r="C21" t="str">
            <v>Operation and Maintenance, Army National Guard</v>
          </cell>
          <cell r="D21">
            <v>3165000</v>
          </cell>
          <cell r="E21">
            <v>3165000</v>
          </cell>
          <cell r="F21">
            <v>3165000</v>
          </cell>
          <cell r="G21">
            <v>3165000</v>
          </cell>
          <cell r="H21">
            <v>24000</v>
          </cell>
          <cell r="I21">
            <v>24000</v>
          </cell>
          <cell r="J21" t="str">
            <v>DOD</v>
          </cell>
          <cell r="K21">
            <v>1</v>
          </cell>
        </row>
        <row r="22">
          <cell r="A22" t="str">
            <v>DOD</v>
          </cell>
          <cell r="B22" t="str">
            <v>Military Operations and Maintenance</v>
          </cell>
          <cell r="C22" t="str">
            <v>Operation and Maintenance, Navy</v>
          </cell>
          <cell r="D22">
            <v>28101000</v>
          </cell>
          <cell r="E22">
            <v>28101000</v>
          </cell>
          <cell r="F22">
            <v>28101000</v>
          </cell>
          <cell r="G22">
            <v>17657000</v>
          </cell>
          <cell r="H22">
            <v>8435000</v>
          </cell>
          <cell r="I22">
            <v>8435000</v>
          </cell>
          <cell r="J22" t="str">
            <v>DOD</v>
          </cell>
          <cell r="K22">
            <v>1</v>
          </cell>
        </row>
        <row r="23">
          <cell r="A23" t="str">
            <v>DOD</v>
          </cell>
          <cell r="B23" t="str">
            <v>Procurement</v>
          </cell>
          <cell r="C23" t="str">
            <v>Procurement of Ammunition, Army</v>
          </cell>
          <cell r="D23">
            <v>1310000</v>
          </cell>
          <cell r="E23">
            <v>1310000</v>
          </cell>
          <cell r="F23">
            <v>1310000</v>
          </cell>
          <cell r="G23">
            <v>1310000</v>
          </cell>
          <cell r="H23">
            <v>587000</v>
          </cell>
          <cell r="I23">
            <v>587000</v>
          </cell>
          <cell r="J23" t="str">
            <v>DOD</v>
          </cell>
          <cell r="K23">
            <v>1</v>
          </cell>
        </row>
        <row r="24">
          <cell r="A24" t="str">
            <v>DOD</v>
          </cell>
          <cell r="B24" t="str">
            <v>Revolving and Management Funds</v>
          </cell>
          <cell r="C24" t="str">
            <v>Defense Working Capital Funds</v>
          </cell>
          <cell r="D24">
            <v>24200000</v>
          </cell>
          <cell r="E24">
            <v>24200000</v>
          </cell>
          <cell r="F24">
            <v>24200000</v>
          </cell>
          <cell r="G24">
            <v>1237000</v>
          </cell>
          <cell r="H24">
            <v>1174000</v>
          </cell>
          <cell r="I24">
            <v>1174000</v>
          </cell>
          <cell r="J24" t="str">
            <v>DOD</v>
          </cell>
          <cell r="K24">
            <v>1</v>
          </cell>
        </row>
        <row r="25">
          <cell r="A25" t="str">
            <v>DOI</v>
          </cell>
          <cell r="B25" t="str">
            <v>Bureau of Safety and Environmental Enforcement</v>
          </cell>
          <cell r="C25" t="str">
            <v>Oil Spill Research</v>
          </cell>
          <cell r="D25">
            <v>2850000</v>
          </cell>
          <cell r="E25">
            <v>2850000</v>
          </cell>
          <cell r="F25">
            <v>2850000</v>
          </cell>
          <cell r="G25">
            <v>1272774.06</v>
          </cell>
          <cell r="H25">
            <v>894984.22</v>
          </cell>
          <cell r="I25">
            <v>797972.29</v>
          </cell>
          <cell r="J25" t="str">
            <v>DOI</v>
          </cell>
          <cell r="K25">
            <v>1</v>
          </cell>
        </row>
        <row r="26">
          <cell r="A26" t="str">
            <v>DOI</v>
          </cell>
          <cell r="B26" t="str">
            <v>Departmental Operations</v>
          </cell>
          <cell r="C26" t="str">
            <v>OSEC</v>
          </cell>
          <cell r="D26">
            <v>341938396</v>
          </cell>
          <cell r="E26">
            <v>339508396</v>
          </cell>
          <cell r="F26">
            <v>134924608</v>
          </cell>
          <cell r="G26">
            <v>105487834.67</v>
          </cell>
          <cell r="H26">
            <v>618956.5</v>
          </cell>
          <cell r="I26">
            <v>146839.87</v>
          </cell>
          <cell r="J26" t="str">
            <v>DOI</v>
          </cell>
          <cell r="K26">
            <v>1</v>
          </cell>
        </row>
        <row r="27">
          <cell r="A27" t="str">
            <v>DOI</v>
          </cell>
          <cell r="B27" t="str">
            <v>Fish and Wildlife Service</v>
          </cell>
          <cell r="C27" t="str">
            <v>Construction</v>
          </cell>
          <cell r="D27">
            <v>64630000</v>
          </cell>
          <cell r="E27">
            <v>64630000</v>
          </cell>
          <cell r="F27">
            <v>64630000</v>
          </cell>
          <cell r="G27">
            <v>2067179.7</v>
          </cell>
          <cell r="H27">
            <v>969603.15</v>
          </cell>
          <cell r="I27">
            <v>689793</v>
          </cell>
          <cell r="J27" t="str">
            <v>DOI</v>
          </cell>
          <cell r="K27">
            <v>1</v>
          </cell>
        </row>
        <row r="28">
          <cell r="A28" t="str">
            <v>DOI</v>
          </cell>
          <cell r="B28" t="str">
            <v>National Park Service</v>
          </cell>
          <cell r="C28" t="str">
            <v>Construction</v>
          </cell>
          <cell r="D28">
            <v>329815000</v>
          </cell>
          <cell r="E28">
            <v>329815000</v>
          </cell>
          <cell r="F28">
            <v>329815000</v>
          </cell>
          <cell r="G28">
            <v>73935245.890000001</v>
          </cell>
          <cell r="H28">
            <v>43776701.68</v>
          </cell>
          <cell r="I28">
            <v>29868319.09</v>
          </cell>
          <cell r="J28" t="str">
            <v>DOI</v>
          </cell>
          <cell r="K28">
            <v>1</v>
          </cell>
        </row>
        <row r="29">
          <cell r="A29" t="str">
            <v>DOI</v>
          </cell>
          <cell r="B29" t="str">
            <v>National Park Service</v>
          </cell>
          <cell r="C29" t="str">
            <v>Historic Preservation Fund</v>
          </cell>
          <cell r="D29">
            <v>47489000</v>
          </cell>
          <cell r="E29">
            <v>47489000</v>
          </cell>
          <cell r="F29">
            <v>47489000</v>
          </cell>
          <cell r="G29">
            <v>1000000</v>
          </cell>
          <cell r="H29">
            <v>1000000</v>
          </cell>
          <cell r="I29">
            <v>0</v>
          </cell>
          <cell r="J29" t="str">
            <v>DOI</v>
          </cell>
          <cell r="K29">
            <v>1</v>
          </cell>
        </row>
        <row r="30">
          <cell r="A30" t="str">
            <v>DOJ</v>
          </cell>
          <cell r="B30" t="str">
            <v>Bureau of Alcohol, Tobacco, Firearms and Explosives</v>
          </cell>
          <cell r="C30" t="str">
            <v>Salaries and Expenses</v>
          </cell>
          <cell r="D30">
            <v>218500</v>
          </cell>
          <cell r="E30">
            <v>218500</v>
          </cell>
          <cell r="F30">
            <v>187482.76</v>
          </cell>
          <cell r="G30">
            <v>187482.76</v>
          </cell>
          <cell r="H30">
            <v>140382.67000000001</v>
          </cell>
          <cell r="I30">
            <v>24139.29</v>
          </cell>
          <cell r="J30" t="str">
            <v>DOJ^</v>
          </cell>
          <cell r="K30">
            <v>1</v>
          </cell>
        </row>
        <row r="31">
          <cell r="A31" t="str">
            <v>DOJ</v>
          </cell>
          <cell r="B31" t="str">
            <v>DEA</v>
          </cell>
          <cell r="C31" t="str">
            <v>Salaries and Expenses</v>
          </cell>
          <cell r="D31">
            <v>950000</v>
          </cell>
          <cell r="E31">
            <v>950000</v>
          </cell>
          <cell r="F31">
            <v>470541.53</v>
          </cell>
          <cell r="G31">
            <v>470541.53</v>
          </cell>
          <cell r="H31">
            <v>446907.53</v>
          </cell>
          <cell r="I31">
            <v>403073.53</v>
          </cell>
          <cell r="J31" t="str">
            <v>DOJ^</v>
          </cell>
          <cell r="K31">
            <v>1</v>
          </cell>
        </row>
        <row r="32">
          <cell r="A32" t="str">
            <v>DOJ</v>
          </cell>
          <cell r="B32" t="str">
            <v>FBI</v>
          </cell>
          <cell r="C32" t="str">
            <v>Salaries and Expenses</v>
          </cell>
          <cell r="D32">
            <v>9353688</v>
          </cell>
          <cell r="E32">
            <v>9353688</v>
          </cell>
          <cell r="F32">
            <v>7446682.75</v>
          </cell>
          <cell r="G32">
            <v>7446682.75</v>
          </cell>
          <cell r="H32">
            <v>1706196.29</v>
          </cell>
          <cell r="I32">
            <v>1295709.71</v>
          </cell>
          <cell r="J32" t="str">
            <v>DOJ^</v>
          </cell>
          <cell r="K32">
            <v>1</v>
          </cell>
        </row>
        <row r="33">
          <cell r="A33" t="str">
            <v>DOJ</v>
          </cell>
          <cell r="B33" t="str">
            <v>Federal Prison System</v>
          </cell>
          <cell r="C33" t="str">
            <v>Buildings and Facilities</v>
          </cell>
          <cell r="D33">
            <v>9500000</v>
          </cell>
          <cell r="E33">
            <v>9500000</v>
          </cell>
          <cell r="F33">
            <v>1310743.28</v>
          </cell>
          <cell r="G33">
            <v>1310743.28</v>
          </cell>
          <cell r="H33">
            <v>633094.04</v>
          </cell>
          <cell r="I33">
            <v>627843.93999999994</v>
          </cell>
          <cell r="J33" t="str">
            <v>DOJ^</v>
          </cell>
          <cell r="K33">
            <v>1</v>
          </cell>
        </row>
        <row r="34">
          <cell r="A34" t="str">
            <v>DOL</v>
          </cell>
          <cell r="B34" t="str">
            <v>Employment and Training Administration</v>
          </cell>
          <cell r="C34" t="str">
            <v>Training and Employment Services</v>
          </cell>
          <cell r="D34">
            <v>23746622</v>
          </cell>
          <cell r="E34">
            <v>20494622</v>
          </cell>
          <cell r="F34">
            <v>20494622</v>
          </cell>
          <cell r="G34">
            <v>20494622</v>
          </cell>
          <cell r="H34">
            <v>6587592</v>
          </cell>
          <cell r="I34">
            <v>0</v>
          </cell>
          <cell r="J34" t="str">
            <v>DOL^</v>
          </cell>
          <cell r="K34">
            <v>1</v>
          </cell>
        </row>
        <row r="35">
          <cell r="A35" t="str">
            <v>DOL</v>
          </cell>
          <cell r="B35" t="str">
            <v>Occupational Safety and Health Administration</v>
          </cell>
          <cell r="C35" t="str">
            <v>Salaries and Expenses, Occup. Safety Health Admin.</v>
          </cell>
          <cell r="D35">
            <v>0</v>
          </cell>
          <cell r="E35">
            <v>2250000</v>
          </cell>
          <cell r="F35">
            <v>2250000</v>
          </cell>
          <cell r="G35">
            <v>1582435</v>
          </cell>
          <cell r="H35">
            <v>13601</v>
          </cell>
          <cell r="I35">
            <v>13601</v>
          </cell>
          <cell r="J35" t="str">
            <v>DOL^</v>
          </cell>
          <cell r="K35">
            <v>1</v>
          </cell>
        </row>
        <row r="36">
          <cell r="A36" t="str">
            <v>DOL</v>
          </cell>
          <cell r="B36" t="str">
            <v>Wage and Hour Division</v>
          </cell>
          <cell r="C36" t="str">
            <v>Salaries and Expenses, Wage and Hour Div.</v>
          </cell>
          <cell r="D36">
            <v>0</v>
          </cell>
          <cell r="E36">
            <v>1002000</v>
          </cell>
          <cell r="F36">
            <v>1002000</v>
          </cell>
          <cell r="G36">
            <v>494939</v>
          </cell>
          <cell r="H36">
            <v>490610</v>
          </cell>
          <cell r="I36">
            <v>31257</v>
          </cell>
          <cell r="J36" t="str">
            <v>DOL^</v>
          </cell>
          <cell r="K36">
            <v>1</v>
          </cell>
        </row>
        <row r="37">
          <cell r="A37" t="str">
            <v>DOT</v>
          </cell>
          <cell r="B37" t="str">
            <v>Federal Aviation Administration</v>
          </cell>
          <cell r="C37" t="str">
            <v>Facilities and Equipment</v>
          </cell>
          <cell r="D37">
            <v>28500000</v>
          </cell>
          <cell r="E37">
            <v>28500000</v>
          </cell>
          <cell r="F37">
            <v>28500000</v>
          </cell>
          <cell r="G37">
            <v>11829000</v>
          </cell>
          <cell r="H37">
            <v>1201000</v>
          </cell>
          <cell r="I37">
            <v>1134679</v>
          </cell>
          <cell r="J37" t="str">
            <v>DOT</v>
          </cell>
          <cell r="K37">
            <v>1</v>
          </cell>
        </row>
        <row r="38">
          <cell r="A38" t="str">
            <v>DOT</v>
          </cell>
          <cell r="B38" t="str">
            <v>Federal Highway Administration</v>
          </cell>
          <cell r="C38" t="str">
            <v>Federal Aid - Highways Emergency Relief Program</v>
          </cell>
          <cell r="D38">
            <v>1920900000</v>
          </cell>
          <cell r="E38">
            <v>1920900000</v>
          </cell>
          <cell r="F38">
            <v>878700000</v>
          </cell>
          <cell r="G38">
            <v>475000000</v>
          </cell>
          <cell r="H38">
            <v>154300000</v>
          </cell>
          <cell r="I38">
            <v>273994280.88999999</v>
          </cell>
          <cell r="J38" t="str">
            <v>DOT</v>
          </cell>
          <cell r="K38">
            <v>1</v>
          </cell>
        </row>
        <row r="39">
          <cell r="A39" t="str">
            <v>DOT</v>
          </cell>
          <cell r="B39" t="str">
            <v>Federal Railroad Administration</v>
          </cell>
          <cell r="C39" t="str">
            <v>Grants to the National Railroad Passenger Corp.</v>
          </cell>
          <cell r="D39">
            <v>112100000</v>
          </cell>
          <cell r="E39">
            <v>296600000</v>
          </cell>
          <cell r="F39">
            <v>215248000</v>
          </cell>
          <cell r="G39">
            <v>215248000</v>
          </cell>
          <cell r="H39">
            <v>19801000</v>
          </cell>
          <cell r="I39">
            <v>19275977</v>
          </cell>
          <cell r="J39" t="str">
            <v>DOT</v>
          </cell>
          <cell r="K39">
            <v>1</v>
          </cell>
        </row>
        <row r="40">
          <cell r="A40" t="str">
            <v>DOT</v>
          </cell>
          <cell r="B40" t="str">
            <v>Federal Transit Administration</v>
          </cell>
          <cell r="C40" t="str">
            <v>Public Transit Emergency Relief Program</v>
          </cell>
          <cell r="D40">
            <v>10349300000</v>
          </cell>
          <cell r="E40">
            <v>10088100000</v>
          </cell>
          <cell r="F40">
            <v>5679000000</v>
          </cell>
          <cell r="G40">
            <v>582363000</v>
          </cell>
          <cell r="H40">
            <v>197830000</v>
          </cell>
          <cell r="I40">
            <v>192217773</v>
          </cell>
          <cell r="J40" t="str">
            <v>DOT</v>
          </cell>
          <cell r="K40">
            <v>1</v>
          </cell>
        </row>
        <row r="41">
          <cell r="A41" t="str">
            <v>DOT</v>
          </cell>
          <cell r="B41" t="str">
            <v>Office of the Inspector General</v>
          </cell>
          <cell r="C41" t="str">
            <v xml:space="preserve">Salaries &amp; Expenses, Disaster Relief Oversight </v>
          </cell>
          <cell r="D41">
            <v>5700000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DOT</v>
          </cell>
          <cell r="K41">
            <v>1</v>
          </cell>
        </row>
        <row r="42">
          <cell r="A42" t="str">
            <v>EPA</v>
          </cell>
          <cell r="B42" t="str">
            <v xml:space="preserve">Office of Solid Waste and Emergency Response (OSWER) </v>
          </cell>
          <cell r="C42" t="str">
            <v>Hazardous Substance Superfund</v>
          </cell>
          <cell r="D42">
            <v>1900000</v>
          </cell>
          <cell r="E42">
            <v>1900000</v>
          </cell>
          <cell r="F42">
            <v>1361170</v>
          </cell>
          <cell r="G42">
            <v>1361170</v>
          </cell>
          <cell r="H42">
            <v>264613.15000000002</v>
          </cell>
          <cell r="I42">
            <v>204188</v>
          </cell>
          <cell r="J42" t="str">
            <v>EPA</v>
          </cell>
          <cell r="K42">
            <v>1</v>
          </cell>
        </row>
        <row r="43">
          <cell r="A43" t="str">
            <v>EPA</v>
          </cell>
          <cell r="B43" t="str">
            <v xml:space="preserve">Office of Solid Waste and Emergency Response (OSWER) </v>
          </cell>
          <cell r="C43" t="str">
            <v>Leaking Underground Storage Tank Fund</v>
          </cell>
          <cell r="D43">
            <v>4750000</v>
          </cell>
          <cell r="E43">
            <v>4750000</v>
          </cell>
          <cell r="F43">
            <v>4750000</v>
          </cell>
          <cell r="G43">
            <v>4750000</v>
          </cell>
          <cell r="H43">
            <v>0</v>
          </cell>
          <cell r="I43">
            <v>0</v>
          </cell>
          <cell r="J43" t="str">
            <v>EPA</v>
          </cell>
          <cell r="K43">
            <v>1</v>
          </cell>
        </row>
        <row r="44">
          <cell r="A44" t="str">
            <v>EPA</v>
          </cell>
          <cell r="B44" t="str">
            <v>Office of Water (OW)</v>
          </cell>
          <cell r="C44" t="str">
            <v>State and Tribal Assistance Grants</v>
          </cell>
          <cell r="D44">
            <v>570000000</v>
          </cell>
          <cell r="E44">
            <v>569050000</v>
          </cell>
          <cell r="F44">
            <v>569050000</v>
          </cell>
          <cell r="G44">
            <v>75245</v>
          </cell>
          <cell r="H44">
            <v>67245</v>
          </cell>
          <cell r="I44">
            <v>48705.31</v>
          </cell>
          <cell r="J44" t="str">
            <v>EPA</v>
          </cell>
          <cell r="K44">
            <v>1</v>
          </cell>
        </row>
        <row r="45">
          <cell r="A45" t="str">
            <v>EPA</v>
          </cell>
          <cell r="B45" t="str">
            <v>Office of Water (OW); Office of Administration and Resource Management (OARM)</v>
          </cell>
          <cell r="C45" t="str">
            <v>Environmental Programs and Management</v>
          </cell>
          <cell r="D45">
            <v>689000</v>
          </cell>
          <cell r="E45">
            <v>689000</v>
          </cell>
          <cell r="F45">
            <v>119000</v>
          </cell>
          <cell r="G45">
            <v>52868.04</v>
          </cell>
          <cell r="H45">
            <v>2080</v>
          </cell>
          <cell r="I45">
            <v>2080</v>
          </cell>
          <cell r="J45" t="str">
            <v>EPA</v>
          </cell>
          <cell r="K45">
            <v>1</v>
          </cell>
        </row>
        <row r="46">
          <cell r="A46" t="str">
            <v>GSA</v>
          </cell>
          <cell r="B46" t="str">
            <v>Real Property Activities</v>
          </cell>
          <cell r="C46" t="str">
            <v>Federal Buildings Fund</v>
          </cell>
          <cell r="D46">
            <v>6650000</v>
          </cell>
          <cell r="E46">
            <v>6650000</v>
          </cell>
          <cell r="F46">
            <v>350690</v>
          </cell>
          <cell r="G46">
            <v>350690</v>
          </cell>
          <cell r="H46">
            <v>118646.36</v>
          </cell>
          <cell r="I46">
            <v>50646.59</v>
          </cell>
          <cell r="J46" t="str">
            <v>GSA</v>
          </cell>
          <cell r="K46">
            <v>1</v>
          </cell>
        </row>
        <row r="47">
          <cell r="A47" t="str">
            <v>HHS</v>
          </cell>
          <cell r="B47" t="str">
            <v>Administration for Children and Families</v>
          </cell>
          <cell r="C47" t="str">
            <v xml:space="preserve">Children and Family Services </v>
          </cell>
          <cell r="D47">
            <v>94976541</v>
          </cell>
          <cell r="E47">
            <v>94976541</v>
          </cell>
          <cell r="F47">
            <v>94976541</v>
          </cell>
          <cell r="G47">
            <v>2157256</v>
          </cell>
          <cell r="H47">
            <v>22420</v>
          </cell>
          <cell r="I47">
            <v>21161.81</v>
          </cell>
          <cell r="J47" t="str">
            <v>HHS</v>
          </cell>
          <cell r="K47">
            <v>1</v>
          </cell>
        </row>
        <row r="48">
          <cell r="A48" t="str">
            <v>HHS</v>
          </cell>
          <cell r="B48" t="str">
            <v>Administration for Children and Families</v>
          </cell>
          <cell r="C48" t="str">
            <v>Social Services Block Grant</v>
          </cell>
          <cell r="D48">
            <v>474500000</v>
          </cell>
          <cell r="E48">
            <v>474500000</v>
          </cell>
          <cell r="F48">
            <v>474500000</v>
          </cell>
          <cell r="G48">
            <v>474500000</v>
          </cell>
          <cell r="H48">
            <v>0</v>
          </cell>
          <cell r="I48">
            <v>0</v>
          </cell>
          <cell r="J48" t="str">
            <v>HHS</v>
          </cell>
          <cell r="K48">
            <v>1</v>
          </cell>
        </row>
        <row r="49">
          <cell r="A49" t="str">
            <v>HHS</v>
          </cell>
          <cell r="B49" t="str">
            <v>National Institutes of Health</v>
          </cell>
          <cell r="C49" t="str">
            <v>Environmental Health Sciences</v>
          </cell>
          <cell r="D49">
            <v>0</v>
          </cell>
          <cell r="E49">
            <v>1750000</v>
          </cell>
          <cell r="F49">
            <v>1750000</v>
          </cell>
          <cell r="G49">
            <v>3271.65</v>
          </cell>
          <cell r="H49">
            <v>0</v>
          </cell>
          <cell r="I49">
            <v>0</v>
          </cell>
          <cell r="J49" t="str">
            <v>HHS</v>
          </cell>
          <cell r="K49">
            <v>1</v>
          </cell>
        </row>
        <row r="50">
          <cell r="A50" t="str">
            <v>HHS</v>
          </cell>
          <cell r="B50" t="str">
            <v>National Institutes of Health</v>
          </cell>
          <cell r="C50" t="str">
            <v>Office of the Director</v>
          </cell>
          <cell r="D50">
            <v>0</v>
          </cell>
          <cell r="E50">
            <v>147000000</v>
          </cell>
          <cell r="F50">
            <v>80600000</v>
          </cell>
          <cell r="G50">
            <v>0</v>
          </cell>
          <cell r="H50">
            <v>0</v>
          </cell>
          <cell r="I50">
            <v>0</v>
          </cell>
          <cell r="J50" t="str">
            <v>HHS</v>
          </cell>
          <cell r="K50">
            <v>1</v>
          </cell>
        </row>
        <row r="51">
          <cell r="A51" t="str">
            <v>HHS</v>
          </cell>
          <cell r="B51" t="str">
            <v>Office of Inspector General</v>
          </cell>
          <cell r="C51" t="str">
            <v>Office of Inspector General</v>
          </cell>
          <cell r="D51">
            <v>5000000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HHS</v>
          </cell>
          <cell r="K51">
            <v>1</v>
          </cell>
        </row>
        <row r="52">
          <cell r="A52" t="str">
            <v>HHS</v>
          </cell>
          <cell r="B52" t="str">
            <v>Office of the Secretary</v>
          </cell>
          <cell r="C52" t="str">
            <v>Public Health and Social Services Emergency Fund</v>
          </cell>
          <cell r="D52">
            <v>185405000</v>
          </cell>
          <cell r="E52">
            <v>36405000</v>
          </cell>
          <cell r="F52">
            <v>17100000</v>
          </cell>
          <cell r="G52">
            <v>2946463</v>
          </cell>
          <cell r="H52">
            <v>297010</v>
          </cell>
          <cell r="I52">
            <v>192463.51</v>
          </cell>
          <cell r="J52" t="str">
            <v>HHS</v>
          </cell>
          <cell r="K52">
            <v>1</v>
          </cell>
        </row>
        <row r="53">
          <cell r="A53" t="str">
            <v>HUD</v>
          </cell>
          <cell r="B53" t="str">
            <v>CPD</v>
          </cell>
          <cell r="C53" t="str">
            <v>Community Development Fund</v>
          </cell>
          <cell r="D53">
            <v>15200000000</v>
          </cell>
          <cell r="E53">
            <v>15181000000</v>
          </cell>
          <cell r="F53">
            <v>5669956000</v>
          </cell>
          <cell r="G53">
            <v>2086236000</v>
          </cell>
          <cell r="H53">
            <v>134996463.33000001</v>
          </cell>
          <cell r="I53">
            <v>43870796.189999998</v>
          </cell>
          <cell r="J53" t="str">
            <v>HUD</v>
          </cell>
          <cell r="K53">
            <v>1</v>
          </cell>
        </row>
        <row r="54">
          <cell r="A54" t="str">
            <v>LSC</v>
          </cell>
          <cell r="B54" t="str">
            <v>-</v>
          </cell>
          <cell r="C54" t="str">
            <v>Payment to the Legal Services Corportaion</v>
          </cell>
          <cell r="D54">
            <v>950000</v>
          </cell>
          <cell r="E54">
            <v>950000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 t="str">
            <v>LSC^</v>
          </cell>
          <cell r="K54">
            <v>1</v>
          </cell>
        </row>
        <row r="55">
          <cell r="A55" t="str">
            <v>NASA</v>
          </cell>
          <cell r="B55" t="str">
            <v>-</v>
          </cell>
          <cell r="C55" t="str">
            <v>Construction, Environ. Compliance, Restoration</v>
          </cell>
          <cell r="D55">
            <v>14250000</v>
          </cell>
          <cell r="E55">
            <v>14250000</v>
          </cell>
          <cell r="F55">
            <v>14250000</v>
          </cell>
          <cell r="G55">
            <v>11340000</v>
          </cell>
          <cell r="H55">
            <v>0</v>
          </cell>
          <cell r="I55">
            <v>0</v>
          </cell>
          <cell r="J55" t="str">
            <v>NASA</v>
          </cell>
          <cell r="K55">
            <v>1</v>
          </cell>
        </row>
        <row r="56">
          <cell r="A56" t="str">
            <v>SBA</v>
          </cell>
          <cell r="B56" t="str">
            <v>Office of Disaster Assistance</v>
          </cell>
          <cell r="C56" t="str">
            <v>Disaster Loans Program Account</v>
          </cell>
          <cell r="D56">
            <v>494000000</v>
          </cell>
          <cell r="E56">
            <v>494000000</v>
          </cell>
          <cell r="F56">
            <v>90331727</v>
          </cell>
          <cell r="G56">
            <v>88881430.952399999</v>
          </cell>
          <cell r="H56">
            <v>33204292.9509</v>
          </cell>
          <cell r="I56">
            <v>25922504.342500001</v>
          </cell>
          <cell r="J56" t="str">
            <v>SBA</v>
          </cell>
          <cell r="K56">
            <v>1</v>
          </cell>
        </row>
        <row r="57">
          <cell r="A57" t="str">
            <v>SBA</v>
          </cell>
          <cell r="B57" t="str">
            <v>Office of Disaster Assistance</v>
          </cell>
          <cell r="C57" t="str">
            <v xml:space="preserve">Salaries, Expenses-Disaster Loans Program Account </v>
          </cell>
          <cell r="D57">
            <v>246050000</v>
          </cell>
          <cell r="E57">
            <v>0</v>
          </cell>
          <cell r="F57">
            <v>140538984.16</v>
          </cell>
          <cell r="G57">
            <v>140538984.16</v>
          </cell>
          <cell r="H57">
            <v>114786318.11</v>
          </cell>
          <cell r="I57">
            <v>103269405</v>
          </cell>
          <cell r="J57" t="str">
            <v>SBA*</v>
          </cell>
          <cell r="K57">
            <v>1</v>
          </cell>
        </row>
        <row r="58">
          <cell r="A58" t="str">
            <v>SBA</v>
          </cell>
          <cell r="B58" t="str">
            <v>Office of Entrepreneurial Development</v>
          </cell>
          <cell r="C58" t="str">
            <v>Salaries and Expenses-Competitive Grant Program</v>
          </cell>
          <cell r="D58">
            <v>19000000</v>
          </cell>
          <cell r="E58">
            <v>19000000</v>
          </cell>
          <cell r="F58">
            <v>19000000</v>
          </cell>
          <cell r="G58">
            <v>5811000</v>
          </cell>
          <cell r="H58">
            <v>4266955</v>
          </cell>
          <cell r="I58">
            <v>4192665.92</v>
          </cell>
          <cell r="J58" t="str">
            <v>SBA^</v>
          </cell>
          <cell r="K58">
            <v>1</v>
          </cell>
        </row>
        <row r="59">
          <cell r="A59" t="str">
            <v>SBA</v>
          </cell>
          <cell r="B59" t="str">
            <v>Office of the Inspector General</v>
          </cell>
          <cell r="C59" t="str">
            <v>OIG</v>
          </cell>
          <cell r="D59">
            <v>4750000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str">
            <v>SBA</v>
          </cell>
          <cell r="K59">
            <v>1</v>
          </cell>
        </row>
        <row r="60">
          <cell r="A60" t="str">
            <v>SI</v>
          </cell>
          <cell r="B60" t="str">
            <v xml:space="preserve">Office of Facilities Engineering and Operations </v>
          </cell>
          <cell r="C60" t="str">
            <v>Salaries and Expenses</v>
          </cell>
          <cell r="D60">
            <v>1900000</v>
          </cell>
          <cell r="E60">
            <v>1900000</v>
          </cell>
          <cell r="F60">
            <v>1755576</v>
          </cell>
          <cell r="G60">
            <v>1730576</v>
          </cell>
          <cell r="H60">
            <v>181491</v>
          </cell>
          <cell r="I60">
            <v>181491</v>
          </cell>
          <cell r="J60" t="str">
            <v>SI</v>
          </cell>
          <cell r="K60">
            <v>1</v>
          </cell>
        </row>
        <row r="61">
          <cell r="A61" t="str">
            <v>SSA</v>
          </cell>
          <cell r="B61" t="str">
            <v>-</v>
          </cell>
          <cell r="C61" t="str">
            <v>Limitation on Administrative Expenses</v>
          </cell>
          <cell r="D61">
            <v>2000000</v>
          </cell>
          <cell r="E61">
            <v>0</v>
          </cell>
          <cell r="F61">
            <v>1044463.14</v>
          </cell>
          <cell r="G61">
            <v>1021372.27</v>
          </cell>
          <cell r="H61">
            <v>905660.53</v>
          </cell>
          <cell r="I61">
            <v>904146.8</v>
          </cell>
          <cell r="J61" t="str">
            <v>SSA^</v>
          </cell>
          <cell r="K61">
            <v>1</v>
          </cell>
        </row>
        <row r="62">
          <cell r="A62" t="str">
            <v>USACE</v>
          </cell>
          <cell r="B62" t="str">
            <v>Corps of Engineers</v>
          </cell>
          <cell r="C62" t="str">
            <v>Civil Investigations</v>
          </cell>
          <cell r="D62">
            <v>47485479</v>
          </cell>
          <cell r="E62">
            <v>47485479</v>
          </cell>
          <cell r="F62">
            <v>47485479</v>
          </cell>
          <cell r="G62">
            <v>4939965.13</v>
          </cell>
          <cell r="H62">
            <v>3307130.28</v>
          </cell>
          <cell r="I62">
            <v>2516891.9300000002</v>
          </cell>
          <cell r="J62" t="str">
            <v>USACE</v>
          </cell>
          <cell r="K62">
            <v>1</v>
          </cell>
        </row>
        <row r="63">
          <cell r="A63" t="str">
            <v>USACE</v>
          </cell>
          <cell r="B63" t="str">
            <v>Corps of Engineers</v>
          </cell>
          <cell r="C63" t="str">
            <v>Construction</v>
          </cell>
          <cell r="D63">
            <v>3286813050</v>
          </cell>
          <cell r="E63">
            <v>3286813050</v>
          </cell>
          <cell r="F63">
            <v>3286813050</v>
          </cell>
          <cell r="G63">
            <v>4552145</v>
          </cell>
          <cell r="H63">
            <v>2878646.33</v>
          </cell>
          <cell r="I63">
            <v>2201443.46</v>
          </cell>
          <cell r="J63" t="str">
            <v>USACE</v>
          </cell>
          <cell r="K63">
            <v>1</v>
          </cell>
        </row>
        <row r="64">
          <cell r="A64" t="str">
            <v>USACE</v>
          </cell>
          <cell r="B64" t="str">
            <v>Corps of Engineers</v>
          </cell>
          <cell r="C64" t="str">
            <v>Expenses</v>
          </cell>
          <cell r="D64">
            <v>9496141</v>
          </cell>
          <cell r="E64">
            <v>9496141</v>
          </cell>
          <cell r="F64">
            <v>9496141</v>
          </cell>
          <cell r="G64">
            <v>2518779.2000000002</v>
          </cell>
          <cell r="H64">
            <v>1780453.83</v>
          </cell>
          <cell r="I64">
            <v>1573743.31</v>
          </cell>
          <cell r="J64" t="str">
            <v>USACE</v>
          </cell>
          <cell r="K64">
            <v>1</v>
          </cell>
        </row>
        <row r="65">
          <cell r="A65" t="str">
            <v>USACE</v>
          </cell>
          <cell r="B65" t="str">
            <v>Corps of Engineers</v>
          </cell>
          <cell r="C65" t="str">
            <v>Flood Control and Coastal Emergencies</v>
          </cell>
          <cell r="D65">
            <v>957589323</v>
          </cell>
          <cell r="E65">
            <v>957589323</v>
          </cell>
          <cell r="F65">
            <v>957589323</v>
          </cell>
          <cell r="G65">
            <v>295208418.36000001</v>
          </cell>
          <cell r="H65">
            <v>78050726.459999993</v>
          </cell>
          <cell r="I65">
            <v>51965725.829999998</v>
          </cell>
          <cell r="J65" t="str">
            <v>USACE</v>
          </cell>
          <cell r="K65">
            <v>1</v>
          </cell>
        </row>
        <row r="66">
          <cell r="A66" t="str">
            <v>USACE</v>
          </cell>
          <cell r="B66" t="str">
            <v>Corps of Engineers</v>
          </cell>
          <cell r="C66" t="str">
            <v>Operations and Maintenance</v>
          </cell>
          <cell r="D66">
            <v>779700948</v>
          </cell>
          <cell r="E66">
            <v>779700948</v>
          </cell>
          <cell r="F66">
            <v>779700948</v>
          </cell>
          <cell r="G66">
            <v>95457938.870000005</v>
          </cell>
          <cell r="H66">
            <v>36760981.100000001</v>
          </cell>
          <cell r="I66">
            <v>31902562.93</v>
          </cell>
          <cell r="J66" t="str">
            <v>USACE</v>
          </cell>
          <cell r="K66">
            <v>1</v>
          </cell>
        </row>
        <row r="67">
          <cell r="A67" t="str">
            <v>USDA</v>
          </cell>
          <cell r="B67" t="str">
            <v>Farm Service Agency</v>
          </cell>
          <cell r="C67" t="str">
            <v>Emergency Conservation Program</v>
          </cell>
          <cell r="D67">
            <v>14250000</v>
          </cell>
          <cell r="E67">
            <v>14250000</v>
          </cell>
          <cell r="F67">
            <v>14250000</v>
          </cell>
          <cell r="G67">
            <v>858895</v>
          </cell>
          <cell r="H67">
            <v>382214</v>
          </cell>
          <cell r="I67">
            <v>211674.73</v>
          </cell>
          <cell r="J67" t="str">
            <v>USDA</v>
          </cell>
          <cell r="K67">
            <v>1</v>
          </cell>
        </row>
        <row r="68">
          <cell r="A68" t="str">
            <v>USDA</v>
          </cell>
          <cell r="B68" t="str">
            <v>Farm Service Agency</v>
          </cell>
          <cell r="C68" t="str">
            <v>Emergency Forest Restoration Program</v>
          </cell>
          <cell r="D68">
            <v>21850000</v>
          </cell>
          <cell r="E68">
            <v>20050000</v>
          </cell>
          <cell r="F68">
            <v>20050000</v>
          </cell>
          <cell r="G68">
            <v>499793</v>
          </cell>
          <cell r="H68">
            <v>0</v>
          </cell>
          <cell r="I68">
            <v>0</v>
          </cell>
          <cell r="J68" t="str">
            <v>USDA</v>
          </cell>
          <cell r="K68">
            <v>1</v>
          </cell>
        </row>
        <row r="69">
          <cell r="A69" t="str">
            <v>USDA</v>
          </cell>
          <cell r="B69" t="str">
            <v>Food and Nutrition Service (FNS)</v>
          </cell>
          <cell r="C69" t="str">
            <v>The Emergency Food Assistance Program (TEFAP)</v>
          </cell>
          <cell r="D69">
            <v>5700000</v>
          </cell>
          <cell r="E69">
            <v>5700000</v>
          </cell>
          <cell r="F69">
            <v>5700000</v>
          </cell>
          <cell r="G69">
            <v>1096823</v>
          </cell>
          <cell r="H69">
            <v>1096823</v>
          </cell>
          <cell r="I69">
            <v>1096823</v>
          </cell>
          <cell r="J69" t="str">
            <v>USDA^</v>
          </cell>
          <cell r="K69">
            <v>1</v>
          </cell>
        </row>
        <row r="70">
          <cell r="A70" t="str">
            <v>USDA</v>
          </cell>
          <cell r="B70" t="str">
            <v>Forest Service</v>
          </cell>
          <cell r="C70" t="str">
            <v>Capital Improvement and Maintenance</v>
          </cell>
          <cell r="D70">
            <v>4180000</v>
          </cell>
          <cell r="E70">
            <v>4180000</v>
          </cell>
          <cell r="F70">
            <v>2046851</v>
          </cell>
          <cell r="G70">
            <v>2046851</v>
          </cell>
          <cell r="H70">
            <v>849445</v>
          </cell>
          <cell r="I70">
            <v>803273</v>
          </cell>
          <cell r="J70" t="str">
            <v>USDA</v>
          </cell>
          <cell r="K70">
            <v>1</v>
          </cell>
        </row>
        <row r="71">
          <cell r="A71" t="str">
            <v>USDA</v>
          </cell>
          <cell r="B71" t="str">
            <v>Forest Service</v>
          </cell>
          <cell r="C71" t="str">
            <v>Emergency Forest Restoration Program</v>
          </cell>
          <cell r="D71">
            <v>0</v>
          </cell>
          <cell r="E71">
            <v>1800000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USDA</v>
          </cell>
          <cell r="K71">
            <v>1</v>
          </cell>
        </row>
        <row r="72">
          <cell r="A72" t="str">
            <v>USDA</v>
          </cell>
          <cell r="B72" t="str">
            <v>Natural Resources Conservation Service</v>
          </cell>
          <cell r="C72" t="str">
            <v>Emergency Watershed Protection Program</v>
          </cell>
          <cell r="D72">
            <v>171000000</v>
          </cell>
          <cell r="E72">
            <v>136800000</v>
          </cell>
          <cell r="F72">
            <v>4539307</v>
          </cell>
          <cell r="G72">
            <v>4539307</v>
          </cell>
          <cell r="H72">
            <v>0</v>
          </cell>
          <cell r="I72">
            <v>0</v>
          </cell>
          <cell r="J72" t="str">
            <v>USDA</v>
          </cell>
          <cell r="K72">
            <v>1</v>
          </cell>
        </row>
        <row r="73">
          <cell r="A73" t="str">
            <v>VA</v>
          </cell>
          <cell r="B73" t="str">
            <v>Departmental Administration</v>
          </cell>
          <cell r="C73" t="str">
            <v>Construction, Major Projects</v>
          </cell>
          <cell r="D73">
            <v>207000000</v>
          </cell>
          <cell r="E73">
            <v>207000000</v>
          </cell>
          <cell r="F73">
            <v>8808716</v>
          </cell>
          <cell r="G73">
            <v>8808716</v>
          </cell>
          <cell r="H73">
            <v>5172318</v>
          </cell>
          <cell r="I73">
            <v>3760304</v>
          </cell>
          <cell r="J73" t="str">
            <v>VA</v>
          </cell>
          <cell r="K73">
            <v>1</v>
          </cell>
        </row>
        <row r="74">
          <cell r="A74" t="str">
            <v>VA</v>
          </cell>
          <cell r="B74" t="str">
            <v>Departmental Administration</v>
          </cell>
          <cell r="C74" t="str">
            <v>Information Technology Systems</v>
          </cell>
          <cell r="D74">
            <v>531000</v>
          </cell>
          <cell r="E74">
            <v>531000</v>
          </cell>
          <cell r="F74">
            <v>531000</v>
          </cell>
          <cell r="G74">
            <v>531000</v>
          </cell>
          <cell r="H74">
            <v>531000</v>
          </cell>
          <cell r="I74">
            <v>531000</v>
          </cell>
          <cell r="J74" t="str">
            <v>VA^</v>
          </cell>
          <cell r="K74">
            <v>1</v>
          </cell>
        </row>
        <row r="75">
          <cell r="A75" t="str">
            <v>VA</v>
          </cell>
          <cell r="B75" t="str">
            <v>National Cemetery Administration</v>
          </cell>
          <cell r="C75" t="str">
            <v>National Cemetery Administration</v>
          </cell>
          <cell r="D75">
            <v>1100000</v>
          </cell>
          <cell r="E75">
            <v>2100000</v>
          </cell>
          <cell r="F75">
            <v>876199</v>
          </cell>
          <cell r="G75">
            <v>876199</v>
          </cell>
          <cell r="H75">
            <v>850321</v>
          </cell>
          <cell r="I75">
            <v>850321</v>
          </cell>
          <cell r="J75" t="str">
            <v>VA^</v>
          </cell>
          <cell r="K75">
            <v>1</v>
          </cell>
        </row>
        <row r="76">
          <cell r="A76" t="str">
            <v>VA</v>
          </cell>
          <cell r="B76" t="str">
            <v>Veterans Health Administration</v>
          </cell>
          <cell r="C76" t="str">
            <v>Medical Facilities</v>
          </cell>
          <cell r="D76">
            <v>6000000</v>
          </cell>
          <cell r="E76">
            <v>6000000</v>
          </cell>
          <cell r="F76">
            <v>5938960</v>
          </cell>
          <cell r="G76">
            <v>5938960</v>
          </cell>
          <cell r="H76">
            <v>5301751</v>
          </cell>
          <cell r="I76">
            <v>4750023</v>
          </cell>
          <cell r="J76" t="str">
            <v>VA</v>
          </cell>
          <cell r="K76">
            <v>1</v>
          </cell>
        </row>
        <row r="77">
          <cell r="A77" t="str">
            <v>VA</v>
          </cell>
          <cell r="B77" t="str">
            <v>Veterans Health Administration</v>
          </cell>
          <cell r="C77" t="str">
            <v>Medical Services</v>
          </cell>
          <cell r="D77">
            <v>21000000</v>
          </cell>
          <cell r="E77">
            <v>21000000</v>
          </cell>
          <cell r="F77">
            <v>10814782</v>
          </cell>
          <cell r="G77">
            <v>10814782</v>
          </cell>
          <cell r="H77">
            <v>6950665</v>
          </cell>
          <cell r="I77">
            <v>6136125</v>
          </cell>
          <cell r="J77" t="str">
            <v>VA</v>
          </cell>
          <cell r="K77">
            <v>1</v>
          </cell>
        </row>
        <row r="78">
          <cell r="I78">
            <v>0</v>
          </cell>
        </row>
        <row r="79">
          <cell r="I79">
            <v>4996546682.8474979</v>
          </cell>
        </row>
      </sheetData>
      <sheetData sheetId="60">
        <row r="2">
          <cell r="A2" t="str">
            <v>No Deadline</v>
          </cell>
          <cell r="B2">
            <v>28</v>
          </cell>
          <cell r="C2">
            <v>30602355587</v>
          </cell>
          <cell r="D2">
            <v>19554825777.029999</v>
          </cell>
          <cell r="E2">
            <v>8263860361.5523996</v>
          </cell>
          <cell r="F2">
            <v>4971033086.1408997</v>
          </cell>
        </row>
        <row r="3">
          <cell r="A3" t="str">
            <v>By FY 2017</v>
          </cell>
          <cell r="B3">
            <v>3</v>
          </cell>
          <cell r="C3">
            <v>15411472000</v>
          </cell>
          <cell r="D3">
            <v>5702236716</v>
          </cell>
          <cell r="E3">
            <v>2095044716</v>
          </cell>
          <cell r="F3">
            <v>140168781.33000001</v>
          </cell>
        </row>
        <row r="4">
          <cell r="A4" t="str">
            <v>By FY 2015</v>
          </cell>
          <cell r="B4">
            <v>9</v>
          </cell>
          <cell r="C4">
            <v>937030541</v>
          </cell>
          <cell r="D4">
            <v>736922785.86000001</v>
          </cell>
          <cell r="E4">
            <v>501114235.50999999</v>
          </cell>
          <cell r="F4">
            <v>2038713.23</v>
          </cell>
        </row>
        <row r="5">
          <cell r="A5" t="str">
            <v>By FY 2014</v>
          </cell>
          <cell r="B5">
            <v>7</v>
          </cell>
          <cell r="C5">
            <v>491283450</v>
          </cell>
          <cell r="D5">
            <v>329241011.72000003</v>
          </cell>
          <cell r="E5">
            <v>90532029.719999999</v>
          </cell>
          <cell r="F5">
            <v>27828614</v>
          </cell>
        </row>
        <row r="6">
          <cell r="A6" t="str">
            <v>By FY 2013</v>
          </cell>
          <cell r="B6">
            <v>20</v>
          </cell>
          <cell r="C6">
            <v>140341693</v>
          </cell>
          <cell r="D6">
            <v>135705233.03999999</v>
          </cell>
          <cell r="E6">
            <v>81859221.040000007</v>
          </cell>
          <cell r="F6">
            <v>32722434.050000001</v>
          </cell>
        </row>
        <row r="7">
          <cell r="A7">
            <v>0</v>
          </cell>
          <cell r="B7">
            <v>0</v>
          </cell>
          <cell r="D7">
            <v>0</v>
          </cell>
        </row>
        <row r="8">
          <cell r="D8">
            <v>0</v>
          </cell>
          <cell r="E8">
            <v>0.58328511855703502</v>
          </cell>
        </row>
        <row r="9">
          <cell r="D9">
            <v>0</v>
          </cell>
        </row>
        <row r="10">
          <cell r="D10">
            <v>0</v>
          </cell>
        </row>
      </sheetData>
      <sheetData sheetId="61">
        <row r="2">
          <cell r="A2" t="str">
            <v>Economic</v>
          </cell>
          <cell r="B2">
            <v>10</v>
          </cell>
          <cell r="C2">
            <v>994546622</v>
          </cell>
          <cell r="D2">
            <v>458617656</v>
          </cell>
          <cell r="E2">
            <v>275325707.8624</v>
          </cell>
          <cell r="F2">
            <v>73029360.950900003</v>
          </cell>
        </row>
        <row r="3">
          <cell r="A3" t="str">
            <v>Federal Asset Restoration</v>
          </cell>
          <cell r="B3">
            <v>28</v>
          </cell>
          <cell r="C3">
            <v>807079521</v>
          </cell>
          <cell r="D3">
            <v>469008623.18000001</v>
          </cell>
          <cell r="E3">
            <v>153675206.24000001</v>
          </cell>
          <cell r="F3">
            <v>54759007.539999999</v>
          </cell>
        </row>
        <row r="4">
          <cell r="A4" t="str">
            <v>Health and Social Services</v>
          </cell>
          <cell r="B4">
            <v>6</v>
          </cell>
          <cell r="C4">
            <v>755581541</v>
          </cell>
          <cell r="D4">
            <v>668926541</v>
          </cell>
          <cell r="E4">
            <v>479606990.64999998</v>
          </cell>
          <cell r="F4">
            <v>319430</v>
          </cell>
        </row>
        <row r="5">
          <cell r="A5" t="str">
            <v>Infrastructure Systems</v>
          </cell>
          <cell r="B5">
            <v>12</v>
          </cell>
          <cell r="C5">
            <v>17958868800</v>
          </cell>
          <cell r="D5">
            <v>12421744821</v>
          </cell>
          <cell r="E5">
            <v>1681002733.3599999</v>
          </cell>
          <cell r="F5">
            <v>494109787.31999999</v>
          </cell>
        </row>
        <row r="6">
          <cell r="A6" t="str">
            <v>Multiple</v>
          </cell>
          <cell r="B6">
            <v>2</v>
          </cell>
          <cell r="C6">
            <v>26091498250</v>
          </cell>
          <cell r="D6">
            <v>11678925869.59</v>
          </cell>
          <cell r="E6">
            <v>8082503754.3299999</v>
          </cell>
          <cell r="F6">
            <v>4386501299.6700001</v>
          </cell>
        </row>
        <row r="7">
          <cell r="A7" t="str">
            <v>Natural and Cultural Resources</v>
          </cell>
          <cell r="B7">
            <v>6</v>
          </cell>
          <cell r="C7">
            <v>964881396</v>
          </cell>
          <cell r="D7">
            <v>611141887.72000003</v>
          </cell>
          <cell r="E7">
            <v>216707408.02000001</v>
          </cell>
          <cell r="F7">
            <v>47974971.329999998</v>
          </cell>
        </row>
        <row r="8">
          <cell r="A8" t="str">
            <v>Program Support and Research</v>
          </cell>
          <cell r="B8">
            <v>3</v>
          </cell>
          <cell r="C8">
            <v>10027141</v>
          </cell>
          <cell r="D8">
            <v>150566125.16</v>
          </cell>
          <cell r="E8">
            <v>143588763.36000001</v>
          </cell>
          <cell r="F8">
            <v>117097771.94</v>
          </cell>
        </row>
      </sheetData>
      <sheetData sheetId="62"/>
      <sheetData sheetId="63">
        <row r="2">
          <cell r="A2" t="str">
            <v>Grants</v>
          </cell>
          <cell r="B2">
            <v>17</v>
          </cell>
          <cell r="C2">
            <v>39396233872</v>
          </cell>
          <cell r="D2">
            <v>19463211491.59</v>
          </cell>
          <cell r="E2">
            <v>9649675089.9799995</v>
          </cell>
          <cell r="F2">
            <v>4752154125.6700001</v>
          </cell>
        </row>
        <row r="3">
          <cell r="A3" t="str">
            <v>Contracts</v>
          </cell>
          <cell r="B3">
            <v>35</v>
          </cell>
          <cell r="C3">
            <v>5897178912</v>
          </cell>
          <cell r="D3">
            <v>5664135118.3199997</v>
          </cell>
          <cell r="E3">
            <v>587684282.57000005</v>
          </cell>
          <cell r="F3">
            <v>208911016.65000001</v>
          </cell>
        </row>
        <row r="4">
          <cell r="A4" t="str">
            <v>Multiple</v>
          </cell>
          <cell r="B4">
            <v>8</v>
          </cell>
          <cell r="C4">
            <v>1339294937</v>
          </cell>
          <cell r="D4">
            <v>777323255.58000004</v>
          </cell>
          <cell r="E4">
            <v>405114678.25</v>
          </cell>
          <cell r="F4">
            <v>37366388.369999997</v>
          </cell>
        </row>
        <row r="5">
          <cell r="A5" t="str">
            <v>Loans</v>
          </cell>
          <cell r="B5">
            <v>2</v>
          </cell>
          <cell r="C5">
            <v>775000000</v>
          </cell>
          <cell r="D5">
            <v>371331727</v>
          </cell>
          <cell r="E5">
            <v>239947893.8624</v>
          </cell>
          <cell r="F5">
            <v>60191565.950900003</v>
          </cell>
        </row>
        <row r="6">
          <cell r="A6" t="str">
            <v>Other</v>
          </cell>
          <cell r="B6">
            <v>5</v>
          </cell>
          <cell r="C6">
            <v>174775550</v>
          </cell>
          <cell r="D6">
            <v>182929931.16</v>
          </cell>
          <cell r="E6">
            <v>149988619.16</v>
          </cell>
          <cell r="F6">
            <v>115168532.11</v>
          </cell>
        </row>
        <row r="7">
          <cell r="A7">
            <v>0</v>
          </cell>
          <cell r="B7">
            <v>0</v>
          </cell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</sheetData>
      <sheetData sheetId="64">
        <row r="2">
          <cell r="A2" t="str">
            <v>Obligations</v>
          </cell>
          <cell r="B2">
            <v>0</v>
          </cell>
          <cell r="C2">
            <v>0</v>
          </cell>
          <cell r="D2">
            <v>10294359522.297501</v>
          </cell>
          <cell r="E2">
            <v>12527198302.4991</v>
          </cell>
          <cell r="F2">
            <v>18869741326.348499</v>
          </cell>
          <cell r="G2">
            <v>19914710403.997002</v>
          </cell>
          <cell r="H2">
            <v>20976298900.719101</v>
          </cell>
          <cell r="I2">
            <v>22560771571.137299</v>
          </cell>
          <cell r="J2">
            <v>27015440339.32</v>
          </cell>
          <cell r="K2">
            <v>27175720218.217602</v>
          </cell>
          <cell r="L2">
            <v>27353198037.752998</v>
          </cell>
          <cell r="M2">
            <v>27628914264.103802</v>
          </cell>
          <cell r="N2">
            <v>28265623289.469898</v>
          </cell>
          <cell r="O2">
            <v>28290444716.469898</v>
          </cell>
          <cell r="P2">
            <v>28315266142.469898</v>
          </cell>
          <cell r="Q2">
            <v>28340087569.469898</v>
          </cell>
          <cell r="R2">
            <v>28422920764.189899</v>
          </cell>
          <cell r="S2">
            <v>28431253278.939899</v>
          </cell>
          <cell r="T2">
            <v>28439585793.689899</v>
          </cell>
          <cell r="U2">
            <v>40026398308.469902</v>
          </cell>
          <cell r="V2">
            <v>40102488622.469902</v>
          </cell>
          <cell r="W2">
            <v>40106603425.469902</v>
          </cell>
          <cell r="X2">
            <v>40110718228.469902</v>
          </cell>
          <cell r="Y2">
            <v>40114833031.469902</v>
          </cell>
          <cell r="Z2">
            <v>40186808541.469902</v>
          </cell>
          <cell r="AA2">
            <v>40186808541.469902</v>
          </cell>
          <cell r="AB2">
            <v>40186808541.469902</v>
          </cell>
          <cell r="AC2">
            <v>40186808541.469902</v>
          </cell>
          <cell r="AD2">
            <v>40202688813.469902</v>
          </cell>
          <cell r="AE2">
            <v>40202688813.469902</v>
          </cell>
          <cell r="AF2">
            <v>40202688813.469902</v>
          </cell>
          <cell r="AG2">
            <v>40202688813.469902</v>
          </cell>
        </row>
        <row r="3">
          <cell r="A3" t="str">
            <v>Disbursements</v>
          </cell>
          <cell r="B3">
            <v>0</v>
          </cell>
          <cell r="C3">
            <v>0</v>
          </cell>
          <cell r="D3">
            <v>6881950009.9207001</v>
          </cell>
          <cell r="E3">
            <v>7806886752.0864</v>
          </cell>
          <cell r="F3">
            <v>11947210579.489599</v>
          </cell>
          <cell r="G3">
            <v>12775068744.635099</v>
          </cell>
          <cell r="H3">
            <v>13462631258.059401</v>
          </cell>
          <cell r="I3">
            <v>14070123512.285601</v>
          </cell>
          <cell r="J3">
            <v>17766375907.6063</v>
          </cell>
          <cell r="K3">
            <v>18066288943.5947</v>
          </cell>
          <cell r="L3">
            <v>18345795527.257099</v>
          </cell>
          <cell r="M3">
            <v>18598355833.700298</v>
          </cell>
          <cell r="N3">
            <v>21565037090.863998</v>
          </cell>
          <cell r="O3">
            <v>21596348891.863998</v>
          </cell>
          <cell r="P3">
            <v>21627660690.863998</v>
          </cell>
          <cell r="Q3">
            <v>21658972490.863998</v>
          </cell>
          <cell r="R3">
            <v>23242812766.674999</v>
          </cell>
          <cell r="S3">
            <v>23252645281.424999</v>
          </cell>
          <cell r="T3">
            <v>23262477796.174999</v>
          </cell>
          <cell r="U3">
            <v>23272310310.955002</v>
          </cell>
          <cell r="V3">
            <v>23945562738.705002</v>
          </cell>
          <cell r="W3">
            <v>23949677541.705002</v>
          </cell>
          <cell r="X3">
            <v>23953792344.705002</v>
          </cell>
          <cell r="Y3">
            <v>23957907147.705002</v>
          </cell>
          <cell r="Z3">
            <v>24346886007.705002</v>
          </cell>
          <cell r="AA3">
            <v>24346886007.705002</v>
          </cell>
          <cell r="AB3">
            <v>24346886007.705002</v>
          </cell>
          <cell r="AC3">
            <v>24346886007.705002</v>
          </cell>
          <cell r="AD3">
            <v>24690075279.705002</v>
          </cell>
          <cell r="AE3">
            <v>24690075279.705002</v>
          </cell>
          <cell r="AF3">
            <v>24690075279.705002</v>
          </cell>
          <cell r="AG3">
            <v>24690075279.705002</v>
          </cell>
        </row>
      </sheetData>
      <sheetData sheetId="65">
        <row r="2">
          <cell r="A2" t="str">
            <v>Obligations</v>
          </cell>
          <cell r="B2">
            <v>0</v>
          </cell>
          <cell r="C2">
            <v>0</v>
          </cell>
          <cell r="D2">
            <v>8499920672.7075005</v>
          </cell>
          <cell r="E2">
            <v>9801486290.7290993</v>
          </cell>
          <cell r="F2">
            <v>15599585125.2985</v>
          </cell>
          <cell r="G2">
            <v>16183718854.947001</v>
          </cell>
          <cell r="H2">
            <v>16774620548.6691</v>
          </cell>
          <cell r="I2">
            <v>17856384595.807301</v>
          </cell>
          <cell r="J2">
            <v>22125139709.484402</v>
          </cell>
          <cell r="K2">
            <v>22201982313.8876</v>
          </cell>
          <cell r="L2">
            <v>22301332688.423</v>
          </cell>
          <cell r="M2">
            <v>22390567672.633801</v>
          </cell>
          <cell r="N2">
            <v>23002455271.999901</v>
          </cell>
          <cell r="O2">
            <v>23002455271.999901</v>
          </cell>
          <cell r="P2">
            <v>23002455271.999901</v>
          </cell>
          <cell r="Q2">
            <v>23002455271.999901</v>
          </cell>
          <cell r="R2">
            <v>23076955951.999901</v>
          </cell>
          <cell r="S2">
            <v>23076955951.999901</v>
          </cell>
          <cell r="T2">
            <v>23076955951.999901</v>
          </cell>
          <cell r="U2">
            <v>23076955951.999901</v>
          </cell>
          <cell r="V2">
            <v>23148931462.999901</v>
          </cell>
          <cell r="W2">
            <v>23148931462.999901</v>
          </cell>
          <cell r="X2">
            <v>23148931462.999901</v>
          </cell>
          <cell r="Y2">
            <v>23148931462.999901</v>
          </cell>
          <cell r="Z2">
            <v>23220906972.999901</v>
          </cell>
          <cell r="AA2">
            <v>23220906972.999901</v>
          </cell>
          <cell r="AB2">
            <v>23220906972.999901</v>
          </cell>
          <cell r="AC2">
            <v>23220906972.999901</v>
          </cell>
          <cell r="AD2">
            <v>23236787244.999901</v>
          </cell>
          <cell r="AE2">
            <v>23236787244.999901</v>
          </cell>
          <cell r="AF2">
            <v>23236787244.999901</v>
          </cell>
          <cell r="AG2">
            <v>23236787244.999901</v>
          </cell>
        </row>
        <row r="3">
          <cell r="A3" t="str">
            <v>Disbursements</v>
          </cell>
          <cell r="B3">
            <v>0</v>
          </cell>
          <cell r="C3">
            <v>0</v>
          </cell>
          <cell r="D3">
            <v>5466987212.8107004</v>
          </cell>
          <cell r="E3">
            <v>5838595665.2489004</v>
          </cell>
          <cell r="F3">
            <v>9339888905.3896008</v>
          </cell>
          <cell r="G3">
            <v>9651493916.4951</v>
          </cell>
          <cell r="H3">
            <v>9889310411.0193996</v>
          </cell>
          <cell r="I3">
            <v>10082245347.4356</v>
          </cell>
          <cell r="J3">
            <v>13484761694.550699</v>
          </cell>
          <cell r="K3">
            <v>13591941324.0047</v>
          </cell>
          <cell r="L3">
            <v>13718071207.167101</v>
          </cell>
          <cell r="M3">
            <v>13836920462.1103</v>
          </cell>
          <cell r="N3">
            <v>16705697870.274</v>
          </cell>
          <cell r="O3">
            <v>16705697870.274</v>
          </cell>
          <cell r="P3">
            <v>16705697870.274</v>
          </cell>
          <cell r="Q3">
            <v>16705697870.274</v>
          </cell>
          <cell r="R3">
            <v>18222796981.365002</v>
          </cell>
          <cell r="S3">
            <v>18222796981.365002</v>
          </cell>
          <cell r="T3">
            <v>18222796981.365002</v>
          </cell>
          <cell r="U3">
            <v>18222796981.365002</v>
          </cell>
          <cell r="V3">
            <v>18869407662.365002</v>
          </cell>
          <cell r="W3">
            <v>18869407662.365002</v>
          </cell>
          <cell r="X3">
            <v>18869407662.365002</v>
          </cell>
          <cell r="Y3">
            <v>18869407662.365002</v>
          </cell>
          <cell r="Z3">
            <v>19253133172.365002</v>
          </cell>
          <cell r="AA3">
            <v>19253133172.365002</v>
          </cell>
          <cell r="AB3">
            <v>19253133172.365002</v>
          </cell>
          <cell r="AC3">
            <v>19253133172.365002</v>
          </cell>
          <cell r="AD3">
            <v>19596322444.365002</v>
          </cell>
          <cell r="AE3">
            <v>19596322444.365002</v>
          </cell>
          <cell r="AF3">
            <v>19596322444.365002</v>
          </cell>
          <cell r="AG3">
            <v>19596322444.365002</v>
          </cell>
        </row>
      </sheetData>
      <sheetData sheetId="66">
        <row r="2">
          <cell r="A2" t="str">
            <v>Obligations</v>
          </cell>
          <cell r="B2">
            <v>0</v>
          </cell>
          <cell r="C2">
            <v>0</v>
          </cell>
          <cell r="D2">
            <v>1794438849.5899999</v>
          </cell>
          <cell r="E2">
            <v>2725712011.77</v>
          </cell>
          <cell r="F2">
            <v>3270156201.0500002</v>
          </cell>
          <cell r="G2">
            <v>3730991549.0500002</v>
          </cell>
          <cell r="H2">
            <v>4201678352.0500002</v>
          </cell>
          <cell r="I2">
            <v>4704386975.3299999</v>
          </cell>
          <cell r="J2">
            <v>4890300629.8355999</v>
          </cell>
          <cell r="K2">
            <v>4973737904.3299999</v>
          </cell>
          <cell r="L2">
            <v>5051865349.3299999</v>
          </cell>
          <cell r="M2">
            <v>5238346591.4700003</v>
          </cell>
          <cell r="N2">
            <v>5263168017.4700003</v>
          </cell>
          <cell r="O2">
            <v>5287989444.4700003</v>
          </cell>
          <cell r="P2">
            <v>5312810870.4700003</v>
          </cell>
          <cell r="Q2">
            <v>5337632297.4700003</v>
          </cell>
          <cell r="R2">
            <v>5345964812.1899996</v>
          </cell>
          <cell r="S2">
            <v>5354297326.9399996</v>
          </cell>
          <cell r="T2">
            <v>5362629841.6899996</v>
          </cell>
          <cell r="U2">
            <v>16949442356.469999</v>
          </cell>
          <cell r="V2">
            <v>16953557159.469999</v>
          </cell>
          <cell r="W2">
            <v>16957671962.469999</v>
          </cell>
          <cell r="X2">
            <v>16961786765.469999</v>
          </cell>
          <cell r="Y2">
            <v>16965901568.469999</v>
          </cell>
          <cell r="Z2">
            <v>16965901568.469999</v>
          </cell>
          <cell r="AA2">
            <v>16965901568.469999</v>
          </cell>
          <cell r="AB2">
            <v>16965901568.469999</v>
          </cell>
          <cell r="AC2">
            <v>16965901568.469999</v>
          </cell>
          <cell r="AD2">
            <v>16965901568.469999</v>
          </cell>
          <cell r="AE2">
            <v>16965901568.469999</v>
          </cell>
          <cell r="AF2">
            <v>16965901568.469999</v>
          </cell>
          <cell r="AG2">
            <v>16965901568.469999</v>
          </cell>
        </row>
        <row r="3">
          <cell r="A3" t="str">
            <v>Disbursements</v>
          </cell>
          <cell r="B3">
            <v>0</v>
          </cell>
          <cell r="C3">
            <v>0</v>
          </cell>
          <cell r="D3">
            <v>1414962797.1099999</v>
          </cell>
          <cell r="E3">
            <v>1968291086.8375001</v>
          </cell>
          <cell r="F3">
            <v>2607321674.0999999</v>
          </cell>
          <cell r="G3">
            <v>3123574828.1399999</v>
          </cell>
          <cell r="H3">
            <v>3573320847.04</v>
          </cell>
          <cell r="I3">
            <v>3987878164.8499999</v>
          </cell>
          <cell r="J3">
            <v>4281614213.0556002</v>
          </cell>
          <cell r="K3">
            <v>4474347619.5900002</v>
          </cell>
          <cell r="L3">
            <v>4627724320.0900002</v>
          </cell>
          <cell r="M3">
            <v>4761435371.5900002</v>
          </cell>
          <cell r="N3">
            <v>4859339220.5900002</v>
          </cell>
          <cell r="O3">
            <v>4890651021.5900002</v>
          </cell>
          <cell r="P3">
            <v>4921962820.5900002</v>
          </cell>
          <cell r="Q3">
            <v>4953274620.5900002</v>
          </cell>
          <cell r="R3">
            <v>5020015785.3100004</v>
          </cell>
          <cell r="S3">
            <v>5029848300.0600004</v>
          </cell>
          <cell r="T3">
            <v>5039680814.8100004</v>
          </cell>
          <cell r="U3">
            <v>5049513329.5900002</v>
          </cell>
          <cell r="V3">
            <v>5076155076.3400002</v>
          </cell>
          <cell r="W3">
            <v>5080269879.3400002</v>
          </cell>
          <cell r="X3">
            <v>5084384682.3400002</v>
          </cell>
          <cell r="Y3">
            <v>5088499485.3400002</v>
          </cell>
          <cell r="Z3">
            <v>5093752835.3400002</v>
          </cell>
          <cell r="AA3">
            <v>5093752835.3400002</v>
          </cell>
          <cell r="AB3">
            <v>5093752835.3400002</v>
          </cell>
          <cell r="AC3">
            <v>5093752835.3400002</v>
          </cell>
          <cell r="AD3">
            <v>5093752835.3400002</v>
          </cell>
          <cell r="AE3">
            <v>5093752835.3400002</v>
          </cell>
          <cell r="AF3">
            <v>5093752835.3400002</v>
          </cell>
          <cell r="AG3">
            <v>5093752835.3400002</v>
          </cell>
        </row>
      </sheetData>
      <sheetData sheetId="67">
        <row r="2">
          <cell r="A2">
            <v>21</v>
          </cell>
          <cell r="B2">
            <v>41533</v>
          </cell>
          <cell r="C2">
            <v>41517</v>
          </cell>
        </row>
      </sheetData>
      <sheetData sheetId="68">
        <row r="2">
          <cell r="B2">
            <v>49786604000</v>
          </cell>
          <cell r="C2">
            <v>5472484002</v>
          </cell>
          <cell r="D2">
            <v>2356344411</v>
          </cell>
          <cell r="E2">
            <v>1750744923</v>
          </cell>
        </row>
        <row r="3">
          <cell r="B3">
            <v>48904670000</v>
          </cell>
          <cell r="C3">
            <v>5491584166</v>
          </cell>
          <cell r="D3">
            <v>2365313779</v>
          </cell>
          <cell r="E3">
            <v>1753683569</v>
          </cell>
        </row>
        <row r="4">
          <cell r="B4">
            <v>48165379600</v>
          </cell>
          <cell r="C4">
            <v>6725732316</v>
          </cell>
          <cell r="D4">
            <v>2446391842</v>
          </cell>
          <cell r="E4">
            <v>1778085056</v>
          </cell>
        </row>
        <row r="5">
          <cell r="B5">
            <v>48030000390</v>
          </cell>
          <cell r="C5">
            <v>10964277077.83</v>
          </cell>
          <cell r="D5">
            <v>4021283665.4200001</v>
          </cell>
          <cell r="E5">
            <v>2875940461.4699998</v>
          </cell>
        </row>
        <row r="6">
          <cell r="B6">
            <v>47643937390</v>
          </cell>
          <cell r="C6">
            <v>11165883980.85</v>
          </cell>
          <cell r="D6">
            <v>4209294724.8499999</v>
          </cell>
          <cell r="E6">
            <v>2985652276.5500002</v>
          </cell>
        </row>
        <row r="7">
          <cell r="B7">
            <v>47642937390</v>
          </cell>
          <cell r="C7">
            <v>17184754606.91</v>
          </cell>
          <cell r="D7">
            <v>4517066746.0200005</v>
          </cell>
          <cell r="E7">
            <v>3038162065.46</v>
          </cell>
        </row>
        <row r="8">
          <cell r="B8">
            <v>47642937390</v>
          </cell>
          <cell r="C8">
            <v>17205648097.349998</v>
          </cell>
          <cell r="D8">
            <v>4536594518.7700005</v>
          </cell>
          <cell r="E8">
            <v>3047854200.0999999</v>
          </cell>
        </row>
        <row r="9">
          <cell r="B9">
            <v>47644184390</v>
          </cell>
          <cell r="C9">
            <v>19036230144.32</v>
          </cell>
          <cell r="D9">
            <v>5014792138.6199999</v>
          </cell>
          <cell r="E9">
            <v>3134676943.0056</v>
          </cell>
        </row>
        <row r="10">
          <cell r="B10">
            <v>47651779630</v>
          </cell>
          <cell r="C10">
            <v>19550578915.939999</v>
          </cell>
          <cell r="D10">
            <v>5114622162.4899998</v>
          </cell>
          <cell r="E10">
            <v>3207115776.6199999</v>
          </cell>
        </row>
        <row r="11">
          <cell r="B11">
            <v>47651358026</v>
          </cell>
          <cell r="C11">
            <v>20637739729.650002</v>
          </cell>
          <cell r="D11">
            <v>5531358222.3000002</v>
          </cell>
          <cell r="E11">
            <v>3243835559.1033001</v>
          </cell>
        </row>
        <row r="12">
          <cell r="B12">
            <v>47651192714</v>
          </cell>
          <cell r="C12">
            <v>20672011689.470001</v>
          </cell>
          <cell r="D12">
            <v>5539707938.96</v>
          </cell>
          <cell r="E12">
            <v>3263320587.0100002</v>
          </cell>
        </row>
        <row r="13">
          <cell r="B13">
            <v>47625992714</v>
          </cell>
          <cell r="C13">
            <v>20794683063.310001</v>
          </cell>
          <cell r="D13">
            <v>5697860338.4399996</v>
          </cell>
          <cell r="E13">
            <v>3365654342.5999999</v>
          </cell>
        </row>
        <row r="14">
          <cell r="B14">
            <v>47624577655</v>
          </cell>
          <cell r="C14">
            <v>21103945049.009998</v>
          </cell>
          <cell r="D14">
            <v>7437583246.5</v>
          </cell>
          <cell r="E14">
            <v>3757626723.9029999</v>
          </cell>
        </row>
        <row r="15">
          <cell r="B15">
            <v>47624327655</v>
          </cell>
          <cell r="C15">
            <v>21715853810.279999</v>
          </cell>
          <cell r="D15">
            <v>7908345883.8299999</v>
          </cell>
          <cell r="E15">
            <v>3822112370.7399001</v>
          </cell>
        </row>
        <row r="16">
          <cell r="B16">
            <v>47628115858</v>
          </cell>
          <cell r="C16">
            <v>21819631930.310001</v>
          </cell>
          <cell r="D16">
            <v>7935955160.3999996</v>
          </cell>
          <cell r="E16">
            <v>3882442265.612</v>
          </cell>
        </row>
        <row r="17">
          <cell r="B17">
            <v>47628115858</v>
          </cell>
          <cell r="C17">
            <v>21823850586.859501</v>
          </cell>
          <cell r="D17">
            <v>8145942623.6295004</v>
          </cell>
          <cell r="E17">
            <v>4056722406.1968002</v>
          </cell>
        </row>
        <row r="18">
          <cell r="B18">
            <v>47628115858</v>
          </cell>
          <cell r="C18">
            <v>22027186073.539501</v>
          </cell>
          <cell r="D18">
            <v>8363113849.3395004</v>
          </cell>
          <cell r="E18">
            <v>4130112443.5109</v>
          </cell>
        </row>
        <row r="19">
          <cell r="B19">
            <v>47628156108</v>
          </cell>
          <cell r="C19">
            <v>22322651963.8325</v>
          </cell>
          <cell r="D19">
            <v>9179503687.9925003</v>
          </cell>
          <cell r="E19">
            <v>4421001608.8414001</v>
          </cell>
        </row>
        <row r="20">
          <cell r="B20">
            <v>47628156108</v>
          </cell>
          <cell r="C20">
            <v>22314021450.872501</v>
          </cell>
          <cell r="D20">
            <v>9179947584.9925003</v>
          </cell>
          <cell r="E20">
            <v>4417796312.5914001</v>
          </cell>
        </row>
        <row r="21">
          <cell r="B21">
            <v>47627863271</v>
          </cell>
          <cell r="C21">
            <v>26663313282.32</v>
          </cell>
          <cell r="D21">
            <v>9927779538.6100006</v>
          </cell>
          <cell r="E21">
            <v>4996546682.8474998</v>
          </cell>
        </row>
        <row r="22">
          <cell r="B22">
            <v>47582483271</v>
          </cell>
          <cell r="C22">
            <v>26459975986.790001</v>
          </cell>
          <cell r="D22">
            <v>11033431936.0924</v>
          </cell>
          <cell r="E22">
            <v>5174697289.2809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</sheetData>
      <sheetData sheetId="69">
        <row r="2">
          <cell r="A2">
            <v>47985363271</v>
          </cell>
          <cell r="B2">
            <v>47582483271</v>
          </cell>
          <cell r="C2">
            <v>26459975986.790001</v>
          </cell>
          <cell r="D2">
            <v>11033431936.0924</v>
          </cell>
          <cell r="E2">
            <v>5174697289.2809</v>
          </cell>
        </row>
      </sheetData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zoomScale="90" zoomScaleNormal="90" workbookViewId="0">
      <pane ySplit="3" topLeftCell="A4" activePane="bottomLeft" state="frozen"/>
      <selection pane="bottomLeft" activeCell="I8" sqref="I8"/>
    </sheetView>
  </sheetViews>
  <sheetFormatPr defaultRowHeight="12.75" x14ac:dyDescent="0.25"/>
  <cols>
    <col min="1" max="1" width="21.85546875" style="11" customWidth="1"/>
    <col min="2" max="2" width="30.28515625" style="11" customWidth="1"/>
    <col min="3" max="3" width="35.140625" style="11" customWidth="1"/>
    <col min="4" max="4" width="15.7109375" style="14" customWidth="1"/>
    <col min="5" max="5" width="18.5703125" style="14" customWidth="1"/>
    <col min="6" max="6" width="13.85546875" style="14" bestFit="1" customWidth="1"/>
    <col min="7" max="7" width="13.140625" style="11" bestFit="1" customWidth="1"/>
    <col min="8" max="16384" width="9.140625" style="11"/>
  </cols>
  <sheetData>
    <row r="1" spans="1:7" x14ac:dyDescent="0.25">
      <c r="A1" s="33" t="s">
        <v>140</v>
      </c>
      <c r="B1" s="34"/>
      <c r="C1" s="34"/>
      <c r="D1" s="20"/>
      <c r="E1" s="20"/>
      <c r="F1" s="20"/>
      <c r="G1" s="20"/>
    </row>
    <row r="2" spans="1:7" x14ac:dyDescent="0.25">
      <c r="A2" s="18" t="s">
        <v>147</v>
      </c>
      <c r="B2" s="19"/>
      <c r="C2" s="19"/>
      <c r="D2" s="21"/>
      <c r="E2" s="21"/>
      <c r="F2" s="21"/>
      <c r="G2" s="21"/>
    </row>
    <row r="3" spans="1:7" ht="25.5" x14ac:dyDescent="0.25">
      <c r="A3" s="1" t="s">
        <v>0</v>
      </c>
      <c r="B3" s="1" t="s">
        <v>1</v>
      </c>
      <c r="C3" s="1" t="s">
        <v>2</v>
      </c>
      <c r="D3" s="2" t="s">
        <v>3</v>
      </c>
      <c r="E3" s="3" t="s">
        <v>150</v>
      </c>
      <c r="F3" s="3" t="s">
        <v>138</v>
      </c>
      <c r="G3" s="3" t="s">
        <v>139</v>
      </c>
    </row>
    <row r="4" spans="1:7" x14ac:dyDescent="0.25">
      <c r="A4" s="4" t="s">
        <v>4</v>
      </c>
      <c r="B4" s="5" t="s">
        <v>5</v>
      </c>
      <c r="C4" s="5" t="s">
        <v>6</v>
      </c>
      <c r="D4" s="16">
        <v>3869000</v>
      </c>
      <c r="E4" s="17">
        <v>3675550</v>
      </c>
      <c r="F4" s="24">
        <v>3551640</v>
      </c>
      <c r="G4" s="24">
        <v>3496640</v>
      </c>
    </row>
    <row r="5" spans="1:7" x14ac:dyDescent="0.25">
      <c r="A5" s="4" t="s">
        <v>4</v>
      </c>
      <c r="B5" s="5" t="s">
        <v>7</v>
      </c>
      <c r="C5" s="5" t="s">
        <v>8</v>
      </c>
      <c r="D5" s="16">
        <v>11487735000</v>
      </c>
      <c r="E5" s="17">
        <v>10913348250</v>
      </c>
      <c r="F5" s="24">
        <v>6644672921</v>
      </c>
      <c r="G5" s="24">
        <v>4778723368</v>
      </c>
    </row>
    <row r="6" spans="1:7" x14ac:dyDescent="0.25">
      <c r="A6" s="4" t="s">
        <v>4</v>
      </c>
      <c r="B6" s="5" t="s">
        <v>7</v>
      </c>
      <c r="C6" s="5" t="s">
        <v>9</v>
      </c>
      <c r="D6" s="16">
        <v>300000000</v>
      </c>
      <c r="E6" s="17">
        <v>285000000</v>
      </c>
      <c r="F6" s="24">
        <v>159457972.21000001</v>
      </c>
      <c r="G6" s="24">
        <v>51805155.880000003</v>
      </c>
    </row>
    <row r="7" spans="1:7" x14ac:dyDescent="0.25">
      <c r="A7" s="4" t="s">
        <v>4</v>
      </c>
      <c r="B7" s="5" t="s">
        <v>10</v>
      </c>
      <c r="C7" s="5" t="s">
        <v>11</v>
      </c>
      <c r="D7" s="16">
        <v>3249000</v>
      </c>
      <c r="E7" s="17">
        <v>3086550</v>
      </c>
      <c r="F7" s="24">
        <v>0</v>
      </c>
      <c r="G7" s="24">
        <v>0</v>
      </c>
    </row>
    <row r="8" spans="1:7" ht="51" x14ac:dyDescent="0.25">
      <c r="A8" s="4" t="s">
        <v>4</v>
      </c>
      <c r="B8" s="5" t="s">
        <v>12</v>
      </c>
      <c r="C8" s="5" t="s">
        <v>13</v>
      </c>
      <c r="D8" s="16">
        <v>1667000</v>
      </c>
      <c r="E8" s="17">
        <v>1583650</v>
      </c>
      <c r="F8" s="24">
        <v>1540142</v>
      </c>
      <c r="G8" s="24">
        <v>1244971</v>
      </c>
    </row>
    <row r="9" spans="1:7" ht="38.25" x14ac:dyDescent="0.25">
      <c r="A9" s="4" t="s">
        <v>4</v>
      </c>
      <c r="B9" s="5" t="s">
        <v>14</v>
      </c>
      <c r="C9" s="6" t="s">
        <v>15</v>
      </c>
      <c r="D9" s="16">
        <v>855000</v>
      </c>
      <c r="E9" s="17">
        <v>812250</v>
      </c>
      <c r="F9" s="24">
        <v>811552</v>
      </c>
      <c r="G9" s="24">
        <v>530470</v>
      </c>
    </row>
    <row r="10" spans="1:7" x14ac:dyDescent="0.25">
      <c r="A10" s="4" t="s">
        <v>4</v>
      </c>
      <c r="B10" s="5" t="s">
        <v>16</v>
      </c>
      <c r="C10" s="6" t="s">
        <v>17</v>
      </c>
      <c r="D10" s="16">
        <v>300000</v>
      </c>
      <c r="E10" s="17">
        <v>284983</v>
      </c>
      <c r="F10" s="24">
        <v>264943</v>
      </c>
      <c r="G10" s="24">
        <v>188086</v>
      </c>
    </row>
    <row r="11" spans="1:7" ht="25.5" x14ac:dyDescent="0.25">
      <c r="A11" s="4" t="s">
        <v>4</v>
      </c>
      <c r="B11" s="5" t="s">
        <v>18</v>
      </c>
      <c r="C11" s="5" t="s">
        <v>19</v>
      </c>
      <c r="D11" s="16">
        <v>274233000</v>
      </c>
      <c r="E11" s="17">
        <v>260521350</v>
      </c>
      <c r="F11" s="24">
        <v>39731620</v>
      </c>
      <c r="G11" s="24">
        <v>20293457</v>
      </c>
    </row>
    <row r="12" spans="1:7" ht="25.5" x14ac:dyDescent="0.25">
      <c r="A12" s="4" t="s">
        <v>20</v>
      </c>
      <c r="B12" s="5" t="s">
        <v>21</v>
      </c>
      <c r="C12" s="5" t="s">
        <v>22</v>
      </c>
      <c r="D12" s="16">
        <v>176200000</v>
      </c>
      <c r="E12" s="17">
        <v>182750000</v>
      </c>
      <c r="F12" s="24">
        <v>73535774.00999999</v>
      </c>
      <c r="G12" s="24">
        <v>15112693.939999999</v>
      </c>
    </row>
    <row r="13" spans="1:7" ht="25.5" x14ac:dyDescent="0.25">
      <c r="A13" s="4" t="s">
        <v>20</v>
      </c>
      <c r="B13" s="5" t="s">
        <v>21</v>
      </c>
      <c r="C13" s="5" t="s">
        <v>23</v>
      </c>
      <c r="D13" s="16">
        <v>149800000</v>
      </c>
      <c r="E13" s="17">
        <v>126950000</v>
      </c>
      <c r="F13" s="24">
        <v>23113005.519999996</v>
      </c>
      <c r="G13" s="24">
        <v>3710302.8</v>
      </c>
    </row>
    <row r="14" spans="1:7" x14ac:dyDescent="0.25">
      <c r="A14" s="23" t="s">
        <v>24</v>
      </c>
      <c r="B14" s="22" t="s">
        <v>25</v>
      </c>
      <c r="C14" s="22" t="s">
        <v>26</v>
      </c>
      <c r="D14" s="24">
        <v>24235000</v>
      </c>
      <c r="E14" s="24">
        <v>23472000</v>
      </c>
      <c r="F14" s="24">
        <v>1747000</v>
      </c>
      <c r="G14" s="24">
        <v>0</v>
      </c>
    </row>
    <row r="15" spans="1:7" x14ac:dyDescent="0.25">
      <c r="A15" s="23" t="s">
        <v>24</v>
      </c>
      <c r="B15" s="22" t="s">
        <v>27</v>
      </c>
      <c r="C15" s="22" t="s">
        <v>148</v>
      </c>
      <c r="D15" s="24">
        <v>5370000</v>
      </c>
      <c r="E15" s="24">
        <v>5370000</v>
      </c>
      <c r="F15" s="24">
        <v>3893430</v>
      </c>
      <c r="G15" s="24">
        <v>2430174</v>
      </c>
    </row>
    <row r="16" spans="1:7" x14ac:dyDescent="0.25">
      <c r="A16" s="23" t="s">
        <v>24</v>
      </c>
      <c r="B16" s="22" t="s">
        <v>27</v>
      </c>
      <c r="C16" s="22" t="s">
        <v>146</v>
      </c>
      <c r="D16" s="24">
        <v>40015000</v>
      </c>
      <c r="E16" s="24">
        <v>28101000</v>
      </c>
      <c r="F16" s="24">
        <v>33523447</v>
      </c>
      <c r="G16" s="24">
        <v>9729755</v>
      </c>
    </row>
    <row r="17" spans="1:7" x14ac:dyDescent="0.25">
      <c r="A17" s="23" t="s">
        <v>24</v>
      </c>
      <c r="B17" s="22" t="s">
        <v>27</v>
      </c>
      <c r="C17" s="22" t="s">
        <v>28</v>
      </c>
      <c r="D17" s="24">
        <v>8500000</v>
      </c>
      <c r="E17" s="24">
        <v>8500000</v>
      </c>
      <c r="F17" s="24">
        <v>8465499</v>
      </c>
      <c r="G17" s="24">
        <v>2524385</v>
      </c>
    </row>
    <row r="18" spans="1:7" ht="25.5" x14ac:dyDescent="0.25">
      <c r="A18" s="23" t="s">
        <v>24</v>
      </c>
      <c r="B18" s="22" t="s">
        <v>27</v>
      </c>
      <c r="C18" s="22" t="s">
        <v>29</v>
      </c>
      <c r="D18" s="24">
        <v>3165000</v>
      </c>
      <c r="E18" s="24">
        <v>3165000</v>
      </c>
      <c r="F18" s="24">
        <v>2714626</v>
      </c>
      <c r="G18" s="24">
        <v>79250</v>
      </c>
    </row>
    <row r="19" spans="1:7" x14ac:dyDescent="0.25">
      <c r="A19" s="23" t="s">
        <v>24</v>
      </c>
      <c r="B19" s="22" t="s">
        <v>27</v>
      </c>
      <c r="C19" s="22" t="s">
        <v>30</v>
      </c>
      <c r="D19" s="24">
        <v>5775000</v>
      </c>
      <c r="E19" s="24">
        <v>5775000</v>
      </c>
      <c r="F19" s="24">
        <v>5775000</v>
      </c>
      <c r="G19" s="24">
        <v>5479054</v>
      </c>
    </row>
    <row r="20" spans="1:7" x14ac:dyDescent="0.25">
      <c r="A20" s="23" t="s">
        <v>24</v>
      </c>
      <c r="B20" s="22" t="s">
        <v>31</v>
      </c>
      <c r="C20" s="22" t="s">
        <v>32</v>
      </c>
      <c r="D20" s="24">
        <v>1310000</v>
      </c>
      <c r="E20" s="24">
        <v>1310000</v>
      </c>
      <c r="F20" s="24">
        <v>1310000</v>
      </c>
      <c r="G20" s="24">
        <v>586593</v>
      </c>
    </row>
    <row r="21" spans="1:7" x14ac:dyDescent="0.25">
      <c r="A21" s="23" t="s">
        <v>24</v>
      </c>
      <c r="B21" s="22" t="s">
        <v>33</v>
      </c>
      <c r="C21" s="22" t="s">
        <v>34</v>
      </c>
      <c r="D21" s="24">
        <v>24200000</v>
      </c>
      <c r="E21" s="24">
        <v>24200000</v>
      </c>
      <c r="F21" s="24">
        <v>24199997</v>
      </c>
      <c r="G21" s="24">
        <v>1176159</v>
      </c>
    </row>
    <row r="22" spans="1:7" ht="25.5" x14ac:dyDescent="0.25">
      <c r="A22" s="4" t="s">
        <v>35</v>
      </c>
      <c r="B22" s="5" t="s">
        <v>36</v>
      </c>
      <c r="C22" s="5" t="s">
        <v>37</v>
      </c>
      <c r="D22" s="16">
        <v>3000000</v>
      </c>
      <c r="E22" s="17">
        <v>2850000</v>
      </c>
      <c r="F22" s="24">
        <v>2680868.08</v>
      </c>
      <c r="G22" s="24">
        <v>940617</v>
      </c>
    </row>
    <row r="23" spans="1:7" x14ac:dyDescent="0.25">
      <c r="A23" s="4" t="s">
        <v>35</v>
      </c>
      <c r="B23" s="5" t="s">
        <v>38</v>
      </c>
      <c r="C23" s="5" t="s">
        <v>39</v>
      </c>
      <c r="D23" s="16">
        <v>68200000</v>
      </c>
      <c r="E23" s="17">
        <v>64630000</v>
      </c>
      <c r="F23" s="24">
        <v>10622274.840000007</v>
      </c>
      <c r="G23" s="24">
        <v>2475760.8200000003</v>
      </c>
    </row>
    <row r="24" spans="1:7" x14ac:dyDescent="0.25">
      <c r="A24" s="4" t="s">
        <v>35</v>
      </c>
      <c r="B24" s="5" t="s">
        <v>40</v>
      </c>
      <c r="C24" s="5" t="s">
        <v>41</v>
      </c>
      <c r="D24" s="16">
        <v>50000000</v>
      </c>
      <c r="E24" s="17">
        <v>47489000</v>
      </c>
      <c r="F24" s="24">
        <v>38009138</v>
      </c>
      <c r="G24" s="24">
        <v>8023907</v>
      </c>
    </row>
    <row r="25" spans="1:7" x14ac:dyDescent="0.25">
      <c r="A25" s="4" t="s">
        <v>35</v>
      </c>
      <c r="B25" s="5" t="s">
        <v>40</v>
      </c>
      <c r="C25" s="5" t="s">
        <v>39</v>
      </c>
      <c r="D25" s="16">
        <v>348000000</v>
      </c>
      <c r="E25" s="17">
        <v>329815000</v>
      </c>
      <c r="F25" s="24">
        <v>91764556.699999988</v>
      </c>
      <c r="G25" s="24">
        <v>64007526.119999997</v>
      </c>
    </row>
    <row r="26" spans="1:7" x14ac:dyDescent="0.25">
      <c r="A26" s="4" t="s">
        <v>35</v>
      </c>
      <c r="B26" s="5" t="s">
        <v>42</v>
      </c>
      <c r="C26" s="6" t="s">
        <v>43</v>
      </c>
      <c r="D26" s="16">
        <v>360000000</v>
      </c>
      <c r="E26" s="17">
        <v>341938396</v>
      </c>
      <c r="F26" s="24">
        <v>110708975.64</v>
      </c>
      <c r="G26" s="24">
        <v>1225554.42</v>
      </c>
    </row>
    <row r="27" spans="1:7" x14ac:dyDescent="0.25">
      <c r="A27" s="4" t="s">
        <v>44</v>
      </c>
      <c r="B27" s="5" t="s">
        <v>45</v>
      </c>
      <c r="C27" s="5" t="s">
        <v>46</v>
      </c>
      <c r="D27" s="16">
        <v>1000000</v>
      </c>
      <c r="E27" s="17">
        <v>950000</v>
      </c>
      <c r="F27" s="24">
        <v>901111.53</v>
      </c>
      <c r="G27" s="24">
        <v>674653.53</v>
      </c>
    </row>
    <row r="28" spans="1:7" x14ac:dyDescent="0.25">
      <c r="A28" s="4" t="s">
        <v>44</v>
      </c>
      <c r="B28" s="5" t="s">
        <v>47</v>
      </c>
      <c r="C28" s="5" t="s">
        <v>48</v>
      </c>
      <c r="D28" s="16">
        <v>10000000</v>
      </c>
      <c r="E28" s="17">
        <v>9500000</v>
      </c>
      <c r="F28" s="24">
        <v>2841352.2</v>
      </c>
      <c r="G28" s="24">
        <v>1156812.26</v>
      </c>
    </row>
    <row r="29" spans="1:7" x14ac:dyDescent="0.25">
      <c r="A29" s="7" t="s">
        <v>44</v>
      </c>
      <c r="B29" s="6" t="s">
        <v>49</v>
      </c>
      <c r="C29" s="6" t="s">
        <v>46</v>
      </c>
      <c r="D29" s="17">
        <v>10020000</v>
      </c>
      <c r="E29" s="17">
        <v>9353688</v>
      </c>
      <c r="F29" s="24">
        <v>5992363.29</v>
      </c>
      <c r="G29" s="24">
        <v>3343440.79</v>
      </c>
    </row>
    <row r="30" spans="1:7" ht="25.5" x14ac:dyDescent="0.25">
      <c r="A30" s="4" t="s">
        <v>44</v>
      </c>
      <c r="B30" s="5" t="s">
        <v>50</v>
      </c>
      <c r="C30" s="5" t="s">
        <v>46</v>
      </c>
      <c r="D30" s="16">
        <v>230000</v>
      </c>
      <c r="E30" s="17">
        <v>218500</v>
      </c>
      <c r="F30" s="24">
        <v>185313.34999999998</v>
      </c>
      <c r="G30" s="24">
        <v>178156.57</v>
      </c>
    </row>
    <row r="31" spans="1:7" x14ac:dyDescent="0.25">
      <c r="A31" s="4" t="s">
        <v>51</v>
      </c>
      <c r="B31" s="5" t="s">
        <v>52</v>
      </c>
      <c r="C31" s="5" t="s">
        <v>53</v>
      </c>
      <c r="D31" s="16">
        <v>25000000</v>
      </c>
      <c r="E31" s="17">
        <v>20494622</v>
      </c>
      <c r="F31" s="24">
        <v>20494622</v>
      </c>
      <c r="G31" s="24">
        <v>13383084</v>
      </c>
    </row>
    <row r="32" spans="1:7" ht="25.5" x14ac:dyDescent="0.25">
      <c r="A32" s="4" t="s">
        <v>51</v>
      </c>
      <c r="B32" s="5" t="s">
        <v>54</v>
      </c>
      <c r="C32" s="6" t="s">
        <v>55</v>
      </c>
      <c r="D32" s="16">
        <v>0</v>
      </c>
      <c r="E32" s="17">
        <v>2250000</v>
      </c>
      <c r="F32" s="24">
        <v>1586298</v>
      </c>
      <c r="G32" s="24">
        <v>133334</v>
      </c>
    </row>
    <row r="33" spans="1:7" x14ac:dyDescent="0.25">
      <c r="A33" s="4" t="s">
        <v>51</v>
      </c>
      <c r="B33" s="5" t="s">
        <v>56</v>
      </c>
      <c r="C33" s="5" t="s">
        <v>46</v>
      </c>
      <c r="D33" s="16">
        <v>0</v>
      </c>
      <c r="E33" s="17">
        <v>1002000</v>
      </c>
      <c r="F33" s="24">
        <v>517878</v>
      </c>
      <c r="G33" s="24">
        <v>515607</v>
      </c>
    </row>
    <row r="34" spans="1:7" x14ac:dyDescent="0.25">
      <c r="A34" s="4" t="s">
        <v>57</v>
      </c>
      <c r="B34" s="5" t="s">
        <v>58</v>
      </c>
      <c r="C34" s="5" t="s">
        <v>59</v>
      </c>
      <c r="D34" s="16">
        <v>30000000</v>
      </c>
      <c r="E34" s="17">
        <v>28500000</v>
      </c>
      <c r="F34" s="24">
        <v>15316496</v>
      </c>
      <c r="G34" s="24">
        <v>2810665</v>
      </c>
    </row>
    <row r="35" spans="1:7" ht="25.5" x14ac:dyDescent="0.25">
      <c r="A35" s="4" t="s">
        <v>57</v>
      </c>
      <c r="B35" s="5" t="s">
        <v>60</v>
      </c>
      <c r="C35" s="5" t="s">
        <v>61</v>
      </c>
      <c r="D35" s="16">
        <v>2022000000</v>
      </c>
      <c r="E35" s="17">
        <v>1920900000</v>
      </c>
      <c r="F35" s="24">
        <v>585487243</v>
      </c>
      <c r="G35" s="24">
        <v>214899286</v>
      </c>
    </row>
    <row r="36" spans="1:7" ht="25.5" x14ac:dyDescent="0.25">
      <c r="A36" s="4" t="s">
        <v>57</v>
      </c>
      <c r="B36" s="5" t="s">
        <v>62</v>
      </c>
      <c r="C36" s="5" t="s">
        <v>63</v>
      </c>
      <c r="D36" s="16">
        <v>118000000</v>
      </c>
      <c r="E36" s="17">
        <v>112100000</v>
      </c>
      <c r="F36" s="24">
        <v>215248000</v>
      </c>
      <c r="G36" s="24">
        <v>47967880</v>
      </c>
    </row>
    <row r="37" spans="1:7" x14ac:dyDescent="0.25">
      <c r="A37" s="4" t="s">
        <v>57</v>
      </c>
      <c r="B37" s="5" t="s">
        <v>64</v>
      </c>
      <c r="C37" s="5" t="s">
        <v>65</v>
      </c>
      <c r="D37" s="17">
        <v>10894000000</v>
      </c>
      <c r="E37" s="17">
        <v>10349300000</v>
      </c>
      <c r="F37" s="24">
        <v>587105144</v>
      </c>
      <c r="G37" s="24">
        <v>251877018</v>
      </c>
    </row>
    <row r="38" spans="1:7" ht="25.5" x14ac:dyDescent="0.25">
      <c r="A38" s="4" t="s">
        <v>66</v>
      </c>
      <c r="B38" s="5" t="s">
        <v>67</v>
      </c>
      <c r="C38" s="5" t="s">
        <v>68</v>
      </c>
      <c r="D38" s="16">
        <v>725000</v>
      </c>
      <c r="E38" s="17">
        <v>689000</v>
      </c>
      <c r="F38" s="24">
        <v>246027.45</v>
      </c>
      <c r="G38" s="24">
        <v>67844.490000000005</v>
      </c>
    </row>
    <row r="39" spans="1:7" ht="25.5" x14ac:dyDescent="0.25">
      <c r="A39" s="4" t="s">
        <v>66</v>
      </c>
      <c r="B39" s="5" t="s">
        <v>69</v>
      </c>
      <c r="C39" s="5" t="s">
        <v>70</v>
      </c>
      <c r="D39" s="16">
        <v>2000000</v>
      </c>
      <c r="E39" s="17">
        <v>1900000</v>
      </c>
      <c r="F39" s="24">
        <v>1479385</v>
      </c>
      <c r="G39" s="24">
        <v>491602.26999999996</v>
      </c>
    </row>
    <row r="40" spans="1:7" ht="25.5" x14ac:dyDescent="0.25">
      <c r="A40" s="4" t="s">
        <v>66</v>
      </c>
      <c r="B40" s="5" t="s">
        <v>71</v>
      </c>
      <c r="C40" s="5" t="s">
        <v>72</v>
      </c>
      <c r="D40" s="16">
        <v>5000000</v>
      </c>
      <c r="E40" s="17">
        <v>4750000</v>
      </c>
      <c r="F40" s="24">
        <v>4750000</v>
      </c>
      <c r="G40" s="24">
        <v>0</v>
      </c>
    </row>
    <row r="41" spans="1:7" x14ac:dyDescent="0.25">
      <c r="A41" s="4" t="s">
        <v>66</v>
      </c>
      <c r="B41" s="5" t="s">
        <v>73</v>
      </c>
      <c r="C41" s="5" t="s">
        <v>74</v>
      </c>
      <c r="D41" s="16">
        <v>600000000</v>
      </c>
      <c r="E41" s="17">
        <v>570000000</v>
      </c>
      <c r="F41" s="24">
        <v>87085</v>
      </c>
      <c r="G41" s="24">
        <v>87085</v>
      </c>
    </row>
    <row r="42" spans="1:7" x14ac:dyDescent="0.25">
      <c r="A42" s="4" t="s">
        <v>75</v>
      </c>
      <c r="B42" s="5" t="s">
        <v>76</v>
      </c>
      <c r="C42" s="5" t="s">
        <v>77</v>
      </c>
      <c r="D42" s="16">
        <v>7000000</v>
      </c>
      <c r="E42" s="17">
        <v>6650000</v>
      </c>
      <c r="F42" s="24">
        <v>1090776.46</v>
      </c>
      <c r="G42" s="24">
        <v>113223.4</v>
      </c>
    </row>
    <row r="43" spans="1:7" ht="25.5" x14ac:dyDescent="0.25">
      <c r="A43" s="4" t="s">
        <v>78</v>
      </c>
      <c r="B43" s="5" t="s">
        <v>79</v>
      </c>
      <c r="C43" s="5" t="s">
        <v>80</v>
      </c>
      <c r="D43" s="16">
        <v>195000000</v>
      </c>
      <c r="E43" s="24">
        <v>36405000</v>
      </c>
      <c r="F43" s="24">
        <v>17456339.5</v>
      </c>
      <c r="G43" s="24">
        <v>444121.26</v>
      </c>
    </row>
    <row r="44" spans="1:7" x14ac:dyDescent="0.25">
      <c r="A44" s="4" t="s">
        <v>78</v>
      </c>
      <c r="B44" s="5" t="s">
        <v>81</v>
      </c>
      <c r="C44" s="5" t="s">
        <v>82</v>
      </c>
      <c r="D44" s="16">
        <v>100000000</v>
      </c>
      <c r="E44" s="24">
        <v>94976541</v>
      </c>
      <c r="F44" s="24">
        <v>7920962</v>
      </c>
      <c r="G44" s="24">
        <v>415113</v>
      </c>
    </row>
    <row r="45" spans="1:7" x14ac:dyDescent="0.25">
      <c r="A45" s="4" t="s">
        <v>78</v>
      </c>
      <c r="B45" s="5" t="s">
        <v>81</v>
      </c>
      <c r="C45" s="5" t="s">
        <v>83</v>
      </c>
      <c r="D45" s="17">
        <f>500000000</f>
        <v>500000000</v>
      </c>
      <c r="E45" s="24">
        <v>474500000</v>
      </c>
      <c r="F45" s="24">
        <v>474500000</v>
      </c>
      <c r="G45" s="24">
        <v>1316407</v>
      </c>
    </row>
    <row r="46" spans="1:7" x14ac:dyDescent="0.25">
      <c r="A46" s="4" t="s">
        <v>78</v>
      </c>
      <c r="B46" s="5" t="s">
        <v>84</v>
      </c>
      <c r="C46" s="5" t="s">
        <v>85</v>
      </c>
      <c r="D46" s="16">
        <v>0</v>
      </c>
      <c r="E46" s="24">
        <v>1750000</v>
      </c>
      <c r="F46" s="24">
        <v>1750000</v>
      </c>
      <c r="G46" s="24">
        <v>18682</v>
      </c>
    </row>
    <row r="47" spans="1:7" x14ac:dyDescent="0.25">
      <c r="A47" s="4" t="s">
        <v>78</v>
      </c>
      <c r="B47" s="5" t="s">
        <v>84</v>
      </c>
      <c r="C47" s="5" t="s">
        <v>86</v>
      </c>
      <c r="D47" s="16">
        <v>0</v>
      </c>
      <c r="E47" s="24">
        <v>147000000</v>
      </c>
      <c r="F47" s="24">
        <v>23462885</v>
      </c>
      <c r="G47" s="24">
        <v>0</v>
      </c>
    </row>
    <row r="48" spans="1:7" x14ac:dyDescent="0.25">
      <c r="A48" s="4" t="s">
        <v>87</v>
      </c>
      <c r="B48" s="5" t="s">
        <v>88</v>
      </c>
      <c r="C48" s="5" t="s">
        <v>89</v>
      </c>
      <c r="D48" s="16">
        <v>16000000000</v>
      </c>
      <c r="E48" s="17">
        <v>15200000000</v>
      </c>
      <c r="F48" s="24">
        <v>2086861612</v>
      </c>
      <c r="G48" s="24">
        <v>534820777.11000001</v>
      </c>
    </row>
    <row r="49" spans="1:7" x14ac:dyDescent="0.25">
      <c r="A49" s="4" t="s">
        <v>90</v>
      </c>
      <c r="B49" s="5" t="s">
        <v>91</v>
      </c>
      <c r="C49" s="5" t="s">
        <v>92</v>
      </c>
      <c r="D49" s="16">
        <v>1000000</v>
      </c>
      <c r="E49" s="17">
        <v>950000</v>
      </c>
      <c r="F49" s="24">
        <v>875000</v>
      </c>
      <c r="G49" s="24">
        <v>0</v>
      </c>
    </row>
    <row r="50" spans="1:7" ht="25.5" x14ac:dyDescent="0.25">
      <c r="A50" s="4" t="s">
        <v>93</v>
      </c>
      <c r="B50" s="5" t="s">
        <v>91</v>
      </c>
      <c r="C50" s="5" t="s">
        <v>94</v>
      </c>
      <c r="D50" s="16">
        <v>15000000</v>
      </c>
      <c r="E50" s="17">
        <v>14250000</v>
      </c>
      <c r="F50" s="24">
        <v>14120930</v>
      </c>
      <c r="G50" s="24">
        <v>1230</v>
      </c>
    </row>
    <row r="51" spans="1:7" x14ac:dyDescent="0.25">
      <c r="A51" s="4" t="s">
        <v>95</v>
      </c>
      <c r="B51" s="5" t="s">
        <v>96</v>
      </c>
      <c r="C51" s="5" t="s">
        <v>97</v>
      </c>
      <c r="D51" s="16">
        <v>520000000</v>
      </c>
      <c r="E51" s="17">
        <v>494000000</v>
      </c>
      <c r="F51" s="24">
        <v>88263899.242153004</v>
      </c>
      <c r="G51" s="24">
        <v>47188033.137281999</v>
      </c>
    </row>
    <row r="52" spans="1:7" ht="25.5" x14ac:dyDescent="0.25">
      <c r="A52" s="4" t="s">
        <v>95</v>
      </c>
      <c r="B52" s="5" t="s">
        <v>98</v>
      </c>
      <c r="C52" s="5" t="s">
        <v>99</v>
      </c>
      <c r="D52" s="16">
        <v>260000000</v>
      </c>
      <c r="E52" s="17">
        <v>246050000</v>
      </c>
      <c r="F52" s="24">
        <v>188451112</v>
      </c>
      <c r="G52" s="24">
        <v>162580767</v>
      </c>
    </row>
    <row r="53" spans="1:7" x14ac:dyDescent="0.25">
      <c r="A53" s="4" t="s">
        <v>95</v>
      </c>
      <c r="B53" s="5" t="s">
        <v>100</v>
      </c>
      <c r="C53" s="5" t="s">
        <v>101</v>
      </c>
      <c r="D53" s="16">
        <v>20000000</v>
      </c>
      <c r="E53" s="17">
        <v>19000000</v>
      </c>
      <c r="F53" s="24">
        <v>19000000</v>
      </c>
      <c r="G53" s="24">
        <v>4563227.5600000005</v>
      </c>
    </row>
    <row r="54" spans="1:7" x14ac:dyDescent="0.25">
      <c r="A54" s="4" t="s">
        <v>102</v>
      </c>
      <c r="B54" s="5" t="s">
        <v>103</v>
      </c>
      <c r="C54" s="5" t="s">
        <v>46</v>
      </c>
      <c r="D54" s="16">
        <v>2000000</v>
      </c>
      <c r="E54" s="17">
        <v>1900000</v>
      </c>
      <c r="F54" s="24">
        <v>1900000</v>
      </c>
      <c r="G54" s="24">
        <v>851386.3</v>
      </c>
    </row>
    <row r="55" spans="1:7" x14ac:dyDescent="0.25">
      <c r="A55" s="4" t="s">
        <v>104</v>
      </c>
      <c r="B55" s="5" t="s">
        <v>91</v>
      </c>
      <c r="C55" s="5" t="s">
        <v>105</v>
      </c>
      <c r="D55" s="16">
        <v>2000000</v>
      </c>
      <c r="E55" s="17">
        <v>2000000</v>
      </c>
      <c r="F55" s="24">
        <v>1021379.42</v>
      </c>
      <c r="G55" s="24">
        <v>915501.14</v>
      </c>
    </row>
    <row r="56" spans="1:7" x14ac:dyDescent="0.25">
      <c r="A56" s="4" t="s">
        <v>106</v>
      </c>
      <c r="B56" s="5" t="s">
        <v>107</v>
      </c>
      <c r="C56" s="5" t="s">
        <v>108</v>
      </c>
      <c r="D56" s="16">
        <v>50000000</v>
      </c>
      <c r="E56" s="17">
        <v>47485479</v>
      </c>
      <c r="F56" s="24">
        <v>9435001.6699999999</v>
      </c>
      <c r="G56" s="24">
        <v>5392759.6700000009</v>
      </c>
    </row>
    <row r="57" spans="1:7" x14ac:dyDescent="0.25">
      <c r="A57" s="4" t="s">
        <v>106</v>
      </c>
      <c r="B57" s="5" t="s">
        <v>107</v>
      </c>
      <c r="C57" s="5" t="s">
        <v>109</v>
      </c>
      <c r="D57" s="16">
        <v>821000000</v>
      </c>
      <c r="E57" s="17">
        <v>779700948</v>
      </c>
      <c r="F57" s="24">
        <v>194531172.42000002</v>
      </c>
      <c r="G57" s="24">
        <v>79772122.949999988</v>
      </c>
    </row>
    <row r="58" spans="1:7" x14ac:dyDescent="0.25">
      <c r="A58" s="4" t="s">
        <v>106</v>
      </c>
      <c r="B58" s="5" t="s">
        <v>107</v>
      </c>
      <c r="C58" s="5" t="s">
        <v>110</v>
      </c>
      <c r="D58" s="16">
        <v>1008000000</v>
      </c>
      <c r="E58" s="17">
        <v>957589323</v>
      </c>
      <c r="F58" s="24">
        <v>413509316.18000001</v>
      </c>
      <c r="G58" s="24">
        <v>172774091.33000001</v>
      </c>
    </row>
    <row r="59" spans="1:7" x14ac:dyDescent="0.25">
      <c r="A59" s="4" t="s">
        <v>106</v>
      </c>
      <c r="B59" s="5" t="s">
        <v>107</v>
      </c>
      <c r="C59" s="5" t="s">
        <v>111</v>
      </c>
      <c r="D59" s="16">
        <v>10000000</v>
      </c>
      <c r="E59" s="17">
        <v>9496141</v>
      </c>
      <c r="F59" s="24">
        <v>3743458.4499999997</v>
      </c>
      <c r="G59" s="24">
        <v>3260019.68</v>
      </c>
    </row>
    <row r="60" spans="1:7" x14ac:dyDescent="0.25">
      <c r="A60" s="4" t="s">
        <v>106</v>
      </c>
      <c r="B60" s="5" t="s">
        <v>107</v>
      </c>
      <c r="C60" s="5" t="s">
        <v>39</v>
      </c>
      <c r="D60" s="16">
        <v>3461000000</v>
      </c>
      <c r="E60" s="17">
        <v>3286813050</v>
      </c>
      <c r="F60" s="24">
        <v>10978577.289999999</v>
      </c>
      <c r="G60" s="24">
        <v>6317780.709999999</v>
      </c>
    </row>
    <row r="61" spans="1:7" x14ac:dyDescent="0.25">
      <c r="A61" s="23" t="s">
        <v>112</v>
      </c>
      <c r="B61" s="22" t="s">
        <v>113</v>
      </c>
      <c r="C61" s="22" t="s">
        <v>114</v>
      </c>
      <c r="D61" s="24">
        <v>180000000</v>
      </c>
      <c r="E61" s="24">
        <v>171000000</v>
      </c>
      <c r="F61" s="24">
        <v>5063101.5</v>
      </c>
      <c r="G61" s="24">
        <v>174996</v>
      </c>
    </row>
    <row r="62" spans="1:7" x14ac:dyDescent="0.25">
      <c r="A62" s="23" t="s">
        <v>112</v>
      </c>
      <c r="B62" s="22" t="s">
        <v>115</v>
      </c>
      <c r="C62" s="22" t="s">
        <v>116</v>
      </c>
      <c r="D62" s="24">
        <v>23000000</v>
      </c>
      <c r="E62" s="24">
        <v>21850000</v>
      </c>
      <c r="F62" s="24">
        <v>1702468</v>
      </c>
      <c r="G62" s="24">
        <v>0</v>
      </c>
    </row>
    <row r="63" spans="1:7" x14ac:dyDescent="0.25">
      <c r="A63" s="23" t="s">
        <v>112</v>
      </c>
      <c r="B63" s="22" t="s">
        <v>117</v>
      </c>
      <c r="C63" s="22" t="s">
        <v>118</v>
      </c>
      <c r="D63" s="24">
        <v>15000000</v>
      </c>
      <c r="E63" s="24">
        <v>14250000</v>
      </c>
      <c r="F63" s="24">
        <v>898157.51</v>
      </c>
      <c r="G63" s="24">
        <v>596841.34</v>
      </c>
    </row>
    <row r="64" spans="1:7" x14ac:dyDescent="0.25">
      <c r="A64" s="23" t="s">
        <v>112</v>
      </c>
      <c r="B64" s="22" t="s">
        <v>119</v>
      </c>
      <c r="C64" s="22" t="s">
        <v>120</v>
      </c>
      <c r="D64" s="24">
        <v>4400000</v>
      </c>
      <c r="E64" s="24">
        <v>4180000</v>
      </c>
      <c r="F64" s="24">
        <v>2253159</v>
      </c>
      <c r="G64" s="24">
        <v>1543329</v>
      </c>
    </row>
    <row r="65" spans="1:7" x14ac:dyDescent="0.25">
      <c r="A65" s="23" t="s">
        <v>112</v>
      </c>
      <c r="B65" s="22" t="s">
        <v>121</v>
      </c>
      <c r="C65" s="22" t="s">
        <v>122</v>
      </c>
      <c r="D65" s="24">
        <v>6000000</v>
      </c>
      <c r="E65" s="24">
        <v>5700000</v>
      </c>
      <c r="F65" s="24">
        <v>5686505</v>
      </c>
      <c r="G65" s="24">
        <v>5686505</v>
      </c>
    </row>
    <row r="66" spans="1:7" x14ac:dyDescent="0.25">
      <c r="A66" s="23" t="s">
        <v>112</v>
      </c>
      <c r="B66" s="22" t="s">
        <v>123</v>
      </c>
      <c r="C66" s="22" t="s">
        <v>116</v>
      </c>
      <c r="D66" s="24">
        <v>0</v>
      </c>
      <c r="E66" s="24">
        <v>0</v>
      </c>
      <c r="F66" s="24">
        <v>349750</v>
      </c>
      <c r="G66" s="24">
        <v>0</v>
      </c>
    </row>
    <row r="67" spans="1:7" x14ac:dyDescent="0.25">
      <c r="A67" s="4" t="s">
        <v>124</v>
      </c>
      <c r="B67" s="5" t="s">
        <v>125</v>
      </c>
      <c r="C67" s="5" t="s">
        <v>126</v>
      </c>
      <c r="D67" s="16">
        <v>21000000</v>
      </c>
      <c r="E67" s="17">
        <v>21000000</v>
      </c>
      <c r="F67" s="24">
        <v>11290439.140000001</v>
      </c>
      <c r="G67" s="24">
        <v>7939238.1100000003</v>
      </c>
    </row>
    <row r="68" spans="1:7" x14ac:dyDescent="0.25">
      <c r="A68" s="4" t="s">
        <v>124</v>
      </c>
      <c r="B68" s="5" t="s">
        <v>125</v>
      </c>
      <c r="C68" s="5" t="s">
        <v>127</v>
      </c>
      <c r="D68" s="16">
        <v>6000000</v>
      </c>
      <c r="E68" s="17">
        <v>6000000</v>
      </c>
      <c r="F68" s="24">
        <v>5337653</v>
      </c>
      <c r="G68" s="24">
        <v>5043748</v>
      </c>
    </row>
    <row r="69" spans="1:7" x14ac:dyDescent="0.25">
      <c r="A69" s="4" t="s">
        <v>124</v>
      </c>
      <c r="B69" s="5" t="s">
        <v>128</v>
      </c>
      <c r="C69" s="5" t="s">
        <v>129</v>
      </c>
      <c r="D69" s="16">
        <v>207000000</v>
      </c>
      <c r="E69" s="17">
        <v>207000000</v>
      </c>
      <c r="F69" s="24">
        <v>13662670</v>
      </c>
      <c r="G69" s="24">
        <v>6906129</v>
      </c>
    </row>
    <row r="70" spans="1:7" x14ac:dyDescent="0.25">
      <c r="A70" s="4" t="s">
        <v>124</v>
      </c>
      <c r="B70" s="5" t="s">
        <v>130</v>
      </c>
      <c r="C70" s="5" t="s">
        <v>131</v>
      </c>
      <c r="D70" s="16">
        <v>1100000</v>
      </c>
      <c r="E70" s="17">
        <v>1100000</v>
      </c>
      <c r="F70" s="24">
        <v>876199</v>
      </c>
      <c r="G70" s="24">
        <v>850321</v>
      </c>
    </row>
    <row r="71" spans="1:7" x14ac:dyDescent="0.25">
      <c r="A71" s="4" t="s">
        <v>124</v>
      </c>
      <c r="B71" s="5" t="s">
        <v>128</v>
      </c>
      <c r="C71" s="5" t="s">
        <v>132</v>
      </c>
      <c r="D71" s="16">
        <v>531000</v>
      </c>
      <c r="E71" s="17">
        <v>531000</v>
      </c>
      <c r="F71" s="24">
        <v>531000</v>
      </c>
      <c r="G71" s="24">
        <v>531000</v>
      </c>
    </row>
    <row r="72" spans="1:7" ht="25.5" x14ac:dyDescent="0.25">
      <c r="A72" s="25" t="s">
        <v>141</v>
      </c>
      <c r="B72" s="25" t="s">
        <v>142</v>
      </c>
      <c r="C72" s="25" t="s">
        <v>143</v>
      </c>
      <c r="D72" s="16">
        <v>16000000</v>
      </c>
      <c r="E72" s="24">
        <v>15700000</v>
      </c>
      <c r="F72" s="24">
        <v>0</v>
      </c>
      <c r="G72" s="24">
        <v>0</v>
      </c>
    </row>
    <row r="73" spans="1:7" x14ac:dyDescent="0.25">
      <c r="A73" s="8" t="s">
        <v>133</v>
      </c>
      <c r="B73" s="9"/>
      <c r="C73" s="9"/>
      <c r="D73" s="10">
        <v>50509684000</v>
      </c>
      <c r="E73" s="10">
        <v>47985363271</v>
      </c>
      <c r="F73" s="10">
        <v>12330856224.602156</v>
      </c>
      <c r="G73" s="10">
        <v>6561387699.5872822</v>
      </c>
    </row>
    <row r="74" spans="1:7" x14ac:dyDescent="0.25">
      <c r="A74" s="12"/>
      <c r="D74" s="13"/>
      <c r="E74" s="13"/>
      <c r="F74" s="32">
        <f>F73/E73</f>
        <v>0.25697119671602697</v>
      </c>
      <c r="G74" s="32">
        <f>G73/E73</f>
        <v>0.13673727262481022</v>
      </c>
    </row>
    <row r="75" spans="1:7" x14ac:dyDescent="0.25">
      <c r="A75" s="11" t="s">
        <v>134</v>
      </c>
      <c r="F75" s="31"/>
      <c r="G75" s="31"/>
    </row>
    <row r="76" spans="1:7" x14ac:dyDescent="0.25">
      <c r="A76" s="11" t="s">
        <v>135</v>
      </c>
      <c r="F76" s="31"/>
      <c r="G76" s="31"/>
    </row>
    <row r="77" spans="1:7" x14ac:dyDescent="0.25">
      <c r="A77" s="11" t="s">
        <v>136</v>
      </c>
    </row>
    <row r="78" spans="1:7" x14ac:dyDescent="0.25">
      <c r="A78" s="11" t="s">
        <v>137</v>
      </c>
    </row>
    <row r="79" spans="1:7" x14ac:dyDescent="0.25">
      <c r="A79" s="11" t="s">
        <v>149</v>
      </c>
    </row>
    <row r="80" spans="1:7" s="28" customFormat="1" x14ac:dyDescent="0.2">
      <c r="A80" s="26" t="s">
        <v>144</v>
      </c>
      <c r="B80" s="27"/>
      <c r="D80" s="29"/>
      <c r="E80" s="30"/>
      <c r="F80" s="29"/>
      <c r="G80" s="29"/>
    </row>
    <row r="81" spans="1:2" x14ac:dyDescent="0.25">
      <c r="A81" s="11" t="s">
        <v>145</v>
      </c>
      <c r="B81" s="15"/>
    </row>
  </sheetData>
  <autoFilter ref="A3:G73"/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30 Data</vt:lpstr>
    </vt:vector>
  </TitlesOfParts>
  <Company>Housing and Urban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Meyers</dc:creator>
  <cp:lastModifiedBy>Michael Maragos</cp:lastModifiedBy>
  <dcterms:created xsi:type="dcterms:W3CDTF">2013-10-23T18:11:33Z</dcterms:created>
  <dcterms:modified xsi:type="dcterms:W3CDTF">2016-02-25T23:19:00Z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-960380726</vt:i4>
  </property>
  <property fmtid="{D5CDD505-2E9C-101B-9397-08002B2CF9AE}" pid="3" name="_NewReviewCycle">
    <vt:lpwstr/>
  </property>
  <property fmtid="{D5CDD505-2E9C-101B-9397-08002B2CF9AE}" pid="4" name="_EmailSubject">
    <vt:lpwstr>Posting to the Sandy HUD Website</vt:lpwstr>
  </property>
  <property fmtid="{D5CDD505-2E9C-101B-9397-08002B2CF9AE}" pid="5" name="_AuthorEmail">
    <vt:lpwstr>Naveen.Q.Jawaid@hud.gov</vt:lpwstr>
  </property>
  <property fmtid="{D5CDD505-2E9C-101B-9397-08002B2CF9AE}" pid="6" name="_AuthorEmailDisplayName">
    <vt:lpwstr>Jawaid, Naveen Q</vt:lpwstr>
  </property>
  <property fmtid="{D5CDD505-2E9C-101B-9397-08002B2CF9AE}" pid="7" name="_ReviewingToolsShownOnce">
    <vt:lpwstr/>
  </property>
</Properties>
</file>