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F:\Transportation\Sandy Spending Tracking\Monthly Reports Data\"/>
    </mc:Choice>
  </mc:AlternateContent>
  <bookViews>
    <workbookView xWindow="555" yWindow="5940" windowWidth="18450" windowHeight="10635"/>
  </bookViews>
  <sheets>
    <sheet name="Sept 30 Data" sheetId="1" r:id="rId1"/>
  </sheets>
  <externalReferences>
    <externalReference r:id="rId2"/>
  </externalReferences>
  <definedNames>
    <definedName name="_xlnm._FilterDatabase" localSheetId="0" hidden="1">'Sept 30 Data'!$A$3:$G$72</definedName>
    <definedName name="lu_CurrentWeekProgramTable">[1]data_CurrentWeekProgramTable!$A$2:$K$1000</definedName>
  </definedNames>
  <calcPr calcId="152511"/>
</workbook>
</file>

<file path=xl/calcChain.xml><?xml version="1.0" encoding="utf-8"?>
<calcChain xmlns="http://schemas.openxmlformats.org/spreadsheetml/2006/main">
  <c r="G72" i="1" l="1"/>
  <c r="F72" i="1"/>
  <c r="E72" i="1"/>
  <c r="D45" i="1"/>
  <c r="D72" i="1" s="1"/>
</calcChain>
</file>

<file path=xl/sharedStrings.xml><?xml version="1.0" encoding="utf-8"?>
<sst xmlns="http://schemas.openxmlformats.org/spreadsheetml/2006/main" count="219" uniqueCount="146">
  <si>
    <t>Agency</t>
  </si>
  <si>
    <t>Bureau/Office</t>
  </si>
  <si>
    <t xml:space="preserve">Fund Name </t>
  </si>
  <si>
    <t>Appropriated</t>
  </si>
  <si>
    <t>DHS</t>
  </si>
  <si>
    <t>Domestic Nuclear Detection Office</t>
  </si>
  <si>
    <t>Radiation Portal Monitoring Program</t>
  </si>
  <si>
    <t>Federal Emergency Management Agency</t>
  </si>
  <si>
    <t>Disaster Relief Fund</t>
  </si>
  <si>
    <t>Disaster Assistance Loan Fund</t>
  </si>
  <si>
    <t>Science and Technology</t>
  </si>
  <si>
    <t>Laboratory Facilities</t>
  </si>
  <si>
    <t>US Customs and Border Protection</t>
  </si>
  <si>
    <t>Border Security Inspections &amp; Trade Facilitation; Border Security Inspections &amp; Control Between Ports of Entry Inspections; Trade &amp; Travel Facilitation at Ports of Entry</t>
  </si>
  <si>
    <t>US Immigration and Customs Enforcement</t>
  </si>
  <si>
    <t>Domestic Investigations; Headquarters Office of Detention and Removal Operations-Custody Operations</t>
  </si>
  <si>
    <t>US Secret Service</t>
  </si>
  <si>
    <t>Headquarters, Management and Administration</t>
  </si>
  <si>
    <t>Coast Guard</t>
  </si>
  <si>
    <t>Acquisition, Construction and Improvements (many sub programs); Operating Expenses</t>
  </si>
  <si>
    <t>DOC</t>
  </si>
  <si>
    <t xml:space="preserve">National Oceanic and Atmospheric Administration </t>
  </si>
  <si>
    <t>Operations Research and Facilities</t>
  </si>
  <si>
    <t>Procurement Acquisition and Construction</t>
  </si>
  <si>
    <t>DOD</t>
  </si>
  <si>
    <t>Military Construction</t>
  </si>
  <si>
    <t>Military Construction, Army National Guard</t>
  </si>
  <si>
    <t>Military Operations and Maintenance</t>
  </si>
  <si>
    <t>Operation and Maintenance, Army</t>
  </si>
  <si>
    <t>Operation and Maintenance, Navy</t>
  </si>
  <si>
    <t>Operation and Maintenance, Air Force</t>
  </si>
  <si>
    <t>Operation and Maintenance, Army National Guard</t>
  </si>
  <si>
    <t>Operation and Maintenance, Air National Guard</t>
  </si>
  <si>
    <t>Procurement</t>
  </si>
  <si>
    <t>Procurement of Ammunition, Army</t>
  </si>
  <si>
    <t>Revolving and Management Funds</t>
  </si>
  <si>
    <t>Defense Working Capital Funds</t>
  </si>
  <si>
    <t>DOI</t>
  </si>
  <si>
    <t>Bureau of Safety and Environmental Enforcement</t>
  </si>
  <si>
    <t>Oil Spill Research</t>
  </si>
  <si>
    <t>Fish and Wildlife Service</t>
  </si>
  <si>
    <t>Construction</t>
  </si>
  <si>
    <t>National Park Service</t>
  </si>
  <si>
    <t>Historic Preservation Fund</t>
  </si>
  <si>
    <t>Departmental Operations</t>
  </si>
  <si>
    <t>OSEC</t>
  </si>
  <si>
    <t>DOJ</t>
  </si>
  <si>
    <t xml:space="preserve">Drug Enforcement Administration </t>
  </si>
  <si>
    <t>Salaries and Expenses</t>
  </si>
  <si>
    <t>Federal Prison System</t>
  </si>
  <si>
    <t>Buildings and Facilities</t>
  </si>
  <si>
    <t xml:space="preserve">Federal Bureau of Investigation </t>
  </si>
  <si>
    <t>Bureau of Alcohol, Tobacco, Firearms and Explosives</t>
  </si>
  <si>
    <t>DOL</t>
  </si>
  <si>
    <t>Employment and Training Administration**</t>
  </si>
  <si>
    <t>Training and Employment Services</t>
  </si>
  <si>
    <t>Occupational Safety and Health Administration*</t>
  </si>
  <si>
    <t>Grants and Salaries and Expenses, Occupational Safety and Health Administration</t>
  </si>
  <si>
    <t>Wage and Hour Division</t>
  </si>
  <si>
    <t>DOT</t>
  </si>
  <si>
    <t>Federal Aviation Administration</t>
  </si>
  <si>
    <t>Facilities and Equipment</t>
  </si>
  <si>
    <t>Federal Highway Administration</t>
  </si>
  <si>
    <t>Federal Aid - Highways Emergency Relief Program</t>
  </si>
  <si>
    <t>Federal Railroad Administration</t>
  </si>
  <si>
    <t>Grants to the National Railroad Passenger Corporation</t>
  </si>
  <si>
    <t>Federal Transit Administration</t>
  </si>
  <si>
    <t>Public Transit Emergency Relief Program</t>
  </si>
  <si>
    <t>EPA</t>
  </si>
  <si>
    <t>Office of Water; Office of Administration and Resource Management</t>
  </si>
  <si>
    <t>Environmental Programs and Management</t>
  </si>
  <si>
    <t xml:space="preserve">Office of Solid Waste and Emergency Response </t>
  </si>
  <si>
    <t>Hazardous Substance Superfund</t>
  </si>
  <si>
    <t>Office of Solid Waste and Emergency Response</t>
  </si>
  <si>
    <t>Leaking Underground Storage Tank Fund</t>
  </si>
  <si>
    <t>Office of Water</t>
  </si>
  <si>
    <t>State and Tribal Assistance Grants</t>
  </si>
  <si>
    <t>GSA</t>
  </si>
  <si>
    <t>Real Property Activities</t>
  </si>
  <si>
    <t>Federal Buildings Fund</t>
  </si>
  <si>
    <t>HHS</t>
  </si>
  <si>
    <t>Office of the Secretary**</t>
  </si>
  <si>
    <t>Public Health and Social Services Emergency Fund</t>
  </si>
  <si>
    <t>Administration for Children and Families</t>
  </si>
  <si>
    <t xml:space="preserve">Children and Family Services </t>
  </si>
  <si>
    <t>Social Services Block Grant</t>
  </si>
  <si>
    <t>National Institutes of Health*</t>
  </si>
  <si>
    <t>Environmental Health Sciences</t>
  </si>
  <si>
    <t>Office of the Director</t>
  </si>
  <si>
    <t>HUD</t>
  </si>
  <si>
    <t>Community Planning and Development</t>
  </si>
  <si>
    <t>Community Development Fund</t>
  </si>
  <si>
    <t>LSC</t>
  </si>
  <si>
    <t>-</t>
  </si>
  <si>
    <t>Payment to the Legal Services Corporation</t>
  </si>
  <si>
    <t>NASA</t>
  </si>
  <si>
    <t>Construction and Environmental Compliance and Restoration</t>
  </si>
  <si>
    <t>SBA</t>
  </si>
  <si>
    <t>Office of Disaster Assistance</t>
  </si>
  <si>
    <t>Disaster Loans Program Account</t>
  </si>
  <si>
    <t>Office of Disaster Assistance^^</t>
  </si>
  <si>
    <t>Disaster Loans Program Account (Salaries and Expenses)</t>
  </si>
  <si>
    <t>Office of Entrepreneurial Development</t>
  </si>
  <si>
    <t>Competitive Grant Program</t>
  </si>
  <si>
    <t>SI</t>
  </si>
  <si>
    <t xml:space="preserve">Office of Facilities Engineering and Operations </t>
  </si>
  <si>
    <t>SSA</t>
  </si>
  <si>
    <t>Limitation on Administrative Expenses</t>
  </si>
  <si>
    <t>USACE</t>
  </si>
  <si>
    <t>Corps of Engineers</t>
  </si>
  <si>
    <t>Civil Investigations</t>
  </si>
  <si>
    <t>Operations and Maintenance</t>
  </si>
  <si>
    <t>Flood Control and Coastal Emergencies</t>
  </si>
  <si>
    <t>Expenses</t>
  </si>
  <si>
    <t>USDA</t>
  </si>
  <si>
    <t>Natural Resources Conservation Service</t>
  </si>
  <si>
    <t>Emergency Watershed Protection Program</t>
  </si>
  <si>
    <t>Farm Service Agency**</t>
  </si>
  <si>
    <t>Emergency Forest Restoration Program</t>
  </si>
  <si>
    <t>Farm Service Agency</t>
  </si>
  <si>
    <t>Emergency Conservation Program</t>
  </si>
  <si>
    <t>Forest Service</t>
  </si>
  <si>
    <t>Capital Improvement and Maintenance</t>
  </si>
  <si>
    <t>Food and Nutrition Service</t>
  </si>
  <si>
    <t>The Emergency Food Assistance Program</t>
  </si>
  <si>
    <t>Forest Service*</t>
  </si>
  <si>
    <t>VA</t>
  </si>
  <si>
    <t>Veterans Health Administration</t>
  </si>
  <si>
    <t>Medical Services</t>
  </si>
  <si>
    <t>Medical Facilities</t>
  </si>
  <si>
    <t>Departmental Administration</t>
  </si>
  <si>
    <t>Construction, Major Projects</t>
  </si>
  <si>
    <t>National Cemetery Administration^</t>
  </si>
  <si>
    <t>National Cemetery Administration</t>
  </si>
  <si>
    <t>Information Technology Systems</t>
  </si>
  <si>
    <t>TOTAL</t>
  </si>
  <si>
    <t xml:space="preserve">Notes: </t>
  </si>
  <si>
    <t>**This fund has transfer authority of appropriated funds and has transferred funds to programs marked with "*" within the same agency.</t>
  </si>
  <si>
    <t>*This denotes a fund that was not specified in the bill but received funds from a program within the same agency.</t>
  </si>
  <si>
    <t>^^This fund has transfer authority of appropriated funds and has transferred funds to programs marked with "^^" in a different agency.</t>
  </si>
  <si>
    <t xml:space="preserve">^This denotes a fund that has received funds from a program from a different agency. This amount is not represented in the total Appropriated (post-sequestration) column. </t>
  </si>
  <si>
    <t>Obligated</t>
  </si>
  <si>
    <t>Outlayed</t>
  </si>
  <si>
    <t>Hurricane Sandy Rebuilding Task Force; Status of Funds of the Disaster Relief and Appropriations Act of 2013</t>
  </si>
  <si>
    <t>As of September 30, 2013</t>
  </si>
  <si>
    <t>Appropriated
(Post-Sequestration)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</si>
</sst>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2" borderId="3" xfId="0" applyFont="1" applyFill="1" applyBorder="1" applyAlignment="1">
      <alignment horizontal="center" vertical="top"/>
    </xf>
    <xf numFmtId="164" fontId="3" fillId="2" borderId="3" xfId="1" applyNumberFormat="1" applyFont="1" applyFill="1" applyBorder="1" applyAlignment="1">
      <alignment horizontal="center" vertical="top"/>
    </xf>
    <xf numFmtId="164" fontId="3" fillId="2" borderId="3" xfId="1" applyNumberFormat="1" applyFont="1" applyFill="1" applyBorder="1" applyAlignment="1">
      <alignment horizontal="center" vertical="top" wrapText="1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164" fontId="2" fillId="0" borderId="3" xfId="1" applyNumberFormat="1" applyFont="1" applyBorder="1" applyAlignment="1">
      <alignment vertical="top"/>
    </xf>
    <xf numFmtId="164" fontId="2" fillId="0" borderId="3" xfId="1" applyNumberFormat="1" applyFont="1" applyFill="1" applyBorder="1" applyAlignment="1">
      <alignment vertical="top"/>
    </xf>
    <xf numFmtId="0" fontId="2" fillId="0" borderId="3" xfId="0" applyFont="1" applyFill="1" applyBorder="1" applyAlignment="1">
      <alignment vertical="top" wrapText="1"/>
    </xf>
    <xf numFmtId="164" fontId="2" fillId="3" borderId="3" xfId="1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vertical="top"/>
    </xf>
    <xf numFmtId="164" fontId="2" fillId="3" borderId="3" xfId="1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164" fontId="3" fillId="2" borderId="3" xfId="1" applyNumberFormat="1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164" fontId="6" fillId="0" borderId="0" xfId="1" applyNumberFormat="1" applyFont="1" applyFill="1" applyBorder="1" applyAlignment="1">
      <alignment vertical="top"/>
    </xf>
    <xf numFmtId="164" fontId="5" fillId="0" borderId="0" xfId="1" applyNumberFormat="1" applyFont="1" applyFill="1" applyBorder="1" applyAlignment="1">
      <alignment vertical="top"/>
    </xf>
    <xf numFmtId="0" fontId="5" fillId="0" borderId="0" xfId="0" applyFont="1" applyFill="1" applyBorder="1" applyAlignment="1">
      <alignment vertical="top" wrapText="1"/>
    </xf>
    <xf numFmtId="164" fontId="2" fillId="0" borderId="3" xfId="1" applyNumberFormat="1" applyFont="1" applyBorder="1" applyAlignment="1">
      <alignment horizontal="right" vertical="top"/>
    </xf>
    <xf numFmtId="164" fontId="2" fillId="0" borderId="3" xfId="1" applyNumberFormat="1" applyFont="1" applyBorder="1" applyAlignment="1">
      <alignment vertical="center"/>
    </xf>
    <xf numFmtId="164" fontId="2" fillId="0" borderId="3" xfId="1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vertical="top"/>
    </xf>
    <xf numFmtId="0" fontId="2" fillId="4" borderId="2" xfId="0" applyFont="1" applyFill="1" applyBorder="1" applyAlignment="1">
      <alignment vertical="top"/>
    </xf>
    <xf numFmtId="164" fontId="2" fillId="4" borderId="5" xfId="1" applyNumberFormat="1" applyFont="1" applyFill="1" applyBorder="1" applyAlignment="1">
      <alignment vertical="top"/>
    </xf>
    <xf numFmtId="164" fontId="2" fillId="4" borderId="2" xfId="1" applyNumberFormat="1" applyFont="1" applyFill="1" applyBorder="1" applyAlignment="1">
      <alignment vertical="top"/>
    </xf>
    <xf numFmtId="164" fontId="2" fillId="0" borderId="3" xfId="1" applyNumberFormat="1" applyFont="1" applyFill="1" applyBorder="1" applyAlignment="1">
      <alignment vertical="top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/>
    </xf>
    <xf numFmtId="164" fontId="2" fillId="0" borderId="3" xfId="1" applyNumberFormat="1" applyFont="1" applyFill="1" applyBorder="1" applyAlignment="1">
      <alignment vertical="center"/>
    </xf>
    <xf numFmtId="9" fontId="5" fillId="0" borderId="0" xfId="2" applyFont="1" applyFill="1" applyBorder="1" applyAlignment="1">
      <alignment vertical="top"/>
    </xf>
    <xf numFmtId="0" fontId="3" fillId="4" borderId="4" xfId="0" applyFont="1" applyFill="1" applyBorder="1" applyAlignment="1">
      <alignment vertical="top"/>
    </xf>
    <xf numFmtId="0" fontId="2" fillId="4" borderId="5" xfId="0" applyFont="1" applyFill="1" applyBorder="1" applyAlignment="1">
      <alignment vertical="top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ndyTaskForce\PMO\Data\FINANCIAL%20Tracking\Monthly%20Financial%20Tracking\21_083113\Weekly%20Financial%20Reporter_091613\SANDY%20-%20Weekly%20Financial%20Reporter%20-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Page"/>
      <sheetName val="Context"/>
      <sheetName val="FundsStatusWeeklyProgress"/>
      <sheetName val="FundsStatusWeeklyProgressDRAFT"/>
      <sheetName val="FundsStatusByAgency"/>
      <sheetName val="FundsStatusByAgencyChart"/>
      <sheetName val="Phase II Slide_State"/>
      <sheetName val="Phase II Slide_State_FINAL"/>
      <sheetName val="Phase II Agency Slide_Agency"/>
      <sheetName val="data_Phase II State"/>
      <sheetName val="Phase II Agency Slide_Agenc_FIN"/>
      <sheetName val="PhaseII_Recipients_FINAL"/>
      <sheetName val="PhaseII_Recipients"/>
      <sheetName val="Appendix"/>
      <sheetName val="ProjectionsFullDRAFT"/>
      <sheetName val="NEW_FundsStatusByStateChart"/>
      <sheetName val="WANT THS_Projections Breakout"/>
      <sheetName val="WANT THS_Projections Breako (2"/>
      <sheetName val="ProgramTypes (2)"/>
      <sheetName val="ObligationDeadlines (2)"/>
      <sheetName val="Program THEMES"/>
      <sheetName val="WIP_ObligationDeadlines"/>
      <sheetName val="Phase II_Agency by State"/>
      <sheetName val="WANT THIS_FundsByProgramThe (2"/>
      <sheetName val="FundsByProgramTheme"/>
      <sheetName val="PUBLIC FACING DOC"/>
      <sheetName val="FPDS Slide"/>
      <sheetName val="FPDS Slide (2)"/>
      <sheetName val="SequestrationSetAsides"/>
      <sheetName val="FundsStatusByProgram1"/>
      <sheetName val="FundsStatusByProgram2"/>
      <sheetName val="FundsStatusByProgram3"/>
      <sheetName val="FundsStatusByProgram4"/>
      <sheetName val="FundsStatusByProgram5"/>
      <sheetName val="FundsStatusByProgram6"/>
      <sheetName val="MilestoneUpcomingByAgency1"/>
      <sheetName val="MilestoneUpcomingByAgency2"/>
      <sheetName val="Themes Chart 1"/>
      <sheetName val="Themes Chart 2"/>
      <sheetName val="Themes Definitions"/>
      <sheetName val="Footnotes_1"/>
      <sheetName val="Footnotes_2 (2)"/>
      <sheetName val="WIP_Context"/>
      <sheetName val="WIP_CurrentWeekAgencyTable"/>
      <sheetName val="WIP_CurrentWeekCharts"/>
      <sheetName val="_NEW_WIP_CurrentWeekSTATE"/>
      <sheetName val="WIP_CurrentWeekDownload"/>
      <sheetName val="WIP_CurrentWeekProgramTable"/>
      <sheetName val="WIP_ProgramThemes"/>
      <sheetName val="WIP_Projections"/>
      <sheetName val="WIP_Program Themes"/>
      <sheetName val="WIP_ProgramThemes_NEW"/>
      <sheetName val="WIP_ProgramTypes"/>
      <sheetName val="WIP_Staging"/>
      <sheetName val="WIP_TopLineTimeSeries"/>
      <sheetName val="WIP_TopLineTimeSeries (2)"/>
      <sheetName val="data_CurrentWeekAgencyTable"/>
      <sheetName val="data_CurrentWeekCharts"/>
      <sheetName val="data_CurrentWeekDownload"/>
      <sheetName val="data_CurrentWeekProgramTable"/>
      <sheetName val="data_ObligationDeadlines"/>
      <sheetName val="data_ProgramThemes"/>
      <sheetName val="data_ProgramThemesAgency"/>
      <sheetName val="data_ProgramTypes"/>
      <sheetName val="data_Projections"/>
      <sheetName val="data_Projections_NoYear"/>
      <sheetName val="data_Projections_OtherYear"/>
      <sheetName val="data_Staging"/>
      <sheetName val="data_TopLineTimeSeries"/>
      <sheetName val="data_TopLineTimeSeriesBP"/>
      <sheetName val="data_TopLineTimeSeriesBPPrev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2">
          <cell r="A32">
            <v>5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32">
          <cell r="A32">
            <v>1</v>
          </cell>
        </row>
      </sheetData>
      <sheetData sheetId="53"/>
      <sheetData sheetId="54">
        <row r="35">
          <cell r="B35">
            <v>41334</v>
          </cell>
        </row>
      </sheetData>
      <sheetData sheetId="55"/>
      <sheetData sheetId="56">
        <row r="2">
          <cell r="A2" t="str">
            <v>HUD</v>
          </cell>
        </row>
      </sheetData>
      <sheetData sheetId="57">
        <row r="2">
          <cell r="A2" t="str">
            <v>HUD</v>
          </cell>
        </row>
      </sheetData>
      <sheetData sheetId="58">
        <row r="2">
          <cell r="A2" t="str">
            <v>DHS</v>
          </cell>
        </row>
      </sheetData>
      <sheetData sheetId="59">
        <row r="2">
          <cell r="A2" t="str">
            <v>DHS</v>
          </cell>
          <cell r="B2" t="str">
            <v>Coast Guard</v>
          </cell>
          <cell r="C2" t="str">
            <v>Acquis., Constr., Improv., Op. Exp.</v>
          </cell>
          <cell r="D2">
            <v>260521350</v>
          </cell>
          <cell r="E2">
            <v>260521350</v>
          </cell>
          <cell r="F2">
            <v>260521350</v>
          </cell>
          <cell r="G2">
            <v>24722368</v>
          </cell>
          <cell r="H2">
            <v>13968568</v>
          </cell>
          <cell r="I2">
            <v>11529032</v>
          </cell>
          <cell r="J2" t="str">
            <v>DHS</v>
          </cell>
          <cell r="K2">
            <v>1</v>
          </cell>
        </row>
        <row r="3">
          <cell r="A3" t="str">
            <v>DHS</v>
          </cell>
          <cell r="B3" t="str">
            <v>Domestic Nuclear Detection Office</v>
          </cell>
          <cell r="C3" t="str">
            <v>Radiation Portal Monitoring Program</v>
          </cell>
          <cell r="D3">
            <v>3675550</v>
          </cell>
          <cell r="E3">
            <v>3675550</v>
          </cell>
          <cell r="F3">
            <v>3551640</v>
          </cell>
          <cell r="G3">
            <v>3551640</v>
          </cell>
          <cell r="H3">
            <v>0</v>
          </cell>
          <cell r="I3">
            <v>0</v>
          </cell>
          <cell r="J3" t="str">
            <v>DHS</v>
          </cell>
          <cell r="K3">
            <v>1</v>
          </cell>
        </row>
        <row r="4">
          <cell r="A4" t="str">
            <v>DHS</v>
          </cell>
          <cell r="B4" t="str">
            <v>FEMA</v>
          </cell>
          <cell r="C4" t="str">
            <v>Disaster Assistance Loan Program</v>
          </cell>
          <cell r="D4">
            <v>285000000</v>
          </cell>
          <cell r="E4">
            <v>281000000</v>
          </cell>
          <cell r="F4">
            <v>281000000</v>
          </cell>
          <cell r="G4">
            <v>151066462.91</v>
          </cell>
          <cell r="H4">
            <v>26987273</v>
          </cell>
          <cell r="I4">
            <v>9497403.6850000005</v>
          </cell>
          <cell r="J4" t="str">
            <v>DHS</v>
          </cell>
          <cell r="K4">
            <v>1</v>
          </cell>
        </row>
        <row r="5">
          <cell r="A5" t="str">
            <v>DHS</v>
          </cell>
          <cell r="B5" t="str">
            <v>FEMA</v>
          </cell>
          <cell r="C5" t="str">
            <v>Disaster Relief Fund {Master}</v>
          </cell>
          <cell r="D5">
            <v>10913348250</v>
          </cell>
          <cell r="E5">
            <v>10910498250</v>
          </cell>
          <cell r="F5">
            <v>6008969869.5900002</v>
          </cell>
          <cell r="G5">
            <v>5996267754.3299999</v>
          </cell>
          <cell r="H5">
            <v>4251504836.3400002</v>
          </cell>
          <cell r="I5">
            <v>4150155275</v>
          </cell>
          <cell r="J5" t="str">
            <v>DHS</v>
          </cell>
          <cell r="K5">
            <v>1</v>
          </cell>
        </row>
        <row r="6">
          <cell r="A6" t="str">
            <v>DHS</v>
          </cell>
          <cell r="B6" t="str">
            <v>FEMA</v>
          </cell>
          <cell r="C6" t="str">
            <v>Disaster Relief Fund {Sub} Administration</v>
          </cell>
          <cell r="D6">
            <v>0</v>
          </cell>
          <cell r="E6">
            <v>0</v>
          </cell>
          <cell r="F6">
            <v>687135636.33000004</v>
          </cell>
          <cell r="G6">
            <v>687135636.33000004</v>
          </cell>
          <cell r="H6">
            <v>606556873.90999997</v>
          </cell>
          <cell r="I6">
            <v>578826694</v>
          </cell>
          <cell r="J6" t="str">
            <v>DHS</v>
          </cell>
          <cell r="K6">
            <v>0</v>
          </cell>
        </row>
        <row r="7">
          <cell r="A7" t="str">
            <v>DHS</v>
          </cell>
          <cell r="B7" t="str">
            <v>FEMA</v>
          </cell>
          <cell r="C7" t="str">
            <v>Disaster Relief Fund {Sub} Human Services</v>
          </cell>
          <cell r="D7">
            <v>0</v>
          </cell>
          <cell r="E7">
            <v>0</v>
          </cell>
          <cell r="F7">
            <v>1864247153</v>
          </cell>
          <cell r="G7">
            <v>1858485167.7</v>
          </cell>
          <cell r="H7">
            <v>1729977100.6500001</v>
          </cell>
          <cell r="I7">
            <v>1719669385</v>
          </cell>
          <cell r="J7" t="str">
            <v>DHS</v>
          </cell>
          <cell r="K7">
            <v>0</v>
          </cell>
        </row>
        <row r="8">
          <cell r="A8" t="str">
            <v>DHS</v>
          </cell>
          <cell r="B8" t="str">
            <v>FEMA</v>
          </cell>
          <cell r="C8" t="str">
            <v>Disaster Relief Fund {Sub} Infrastructure</v>
          </cell>
          <cell r="D8">
            <v>0</v>
          </cell>
          <cell r="E8">
            <v>0</v>
          </cell>
          <cell r="F8">
            <v>2969939959.3299999</v>
          </cell>
          <cell r="G8">
            <v>2969939959.3299999</v>
          </cell>
          <cell r="H8">
            <v>1619372007.95</v>
          </cell>
          <cell r="I8">
            <v>1562241835</v>
          </cell>
          <cell r="J8" t="str">
            <v>DHS</v>
          </cell>
          <cell r="K8">
            <v>0</v>
          </cell>
        </row>
        <row r="9">
          <cell r="A9" t="str">
            <v>DHS</v>
          </cell>
          <cell r="B9" t="str">
            <v>FEMA</v>
          </cell>
          <cell r="C9" t="str">
            <v>Disaster Relief Fund {Sub} Mitigation</v>
          </cell>
          <cell r="D9">
            <v>0</v>
          </cell>
          <cell r="E9">
            <v>0</v>
          </cell>
          <cell r="F9">
            <v>80178914.930000007</v>
          </cell>
          <cell r="G9">
            <v>80178914.930000007</v>
          </cell>
          <cell r="H9">
            <v>8129002.6200000001</v>
          </cell>
          <cell r="I9">
            <v>5045814</v>
          </cell>
          <cell r="J9" t="str">
            <v>DHS</v>
          </cell>
          <cell r="K9">
            <v>0</v>
          </cell>
        </row>
        <row r="10">
          <cell r="A10" t="str">
            <v>DHS</v>
          </cell>
          <cell r="B10" t="str">
            <v>FEMA</v>
          </cell>
          <cell r="C10" t="str">
            <v>Disaster Relief Fund {Sub} Operations</v>
          </cell>
          <cell r="D10">
            <v>0</v>
          </cell>
          <cell r="E10">
            <v>0</v>
          </cell>
          <cell r="F10">
            <v>407468206</v>
          </cell>
          <cell r="G10">
            <v>400528076.04000002</v>
          </cell>
          <cell r="H10">
            <v>287469851.20999998</v>
          </cell>
          <cell r="I10">
            <v>284371547</v>
          </cell>
          <cell r="J10" t="str">
            <v>DHS</v>
          </cell>
          <cell r="K10">
            <v>0</v>
          </cell>
        </row>
        <row r="11">
          <cell r="A11" t="str">
            <v>DHS</v>
          </cell>
          <cell r="B11" t="str">
            <v>Science and Technology</v>
          </cell>
          <cell r="C11" t="str">
            <v>Laboratory Facilities</v>
          </cell>
          <cell r="D11">
            <v>3086550</v>
          </cell>
          <cell r="E11">
            <v>3086550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DHS</v>
          </cell>
          <cell r="K11">
            <v>1</v>
          </cell>
        </row>
        <row r="12">
          <cell r="A12" t="str">
            <v>DHS</v>
          </cell>
          <cell r="B12" t="str">
            <v>US Customs and Border Protection</v>
          </cell>
          <cell r="C12" t="str">
            <v>Border Secur. Inspec., Facilit., Ports of Entry</v>
          </cell>
          <cell r="D12">
            <v>1583650</v>
          </cell>
          <cell r="E12">
            <v>1583650</v>
          </cell>
          <cell r="F12">
            <v>1541922</v>
          </cell>
          <cell r="G12">
            <v>1541922</v>
          </cell>
          <cell r="H12">
            <v>1037167</v>
          </cell>
          <cell r="I12">
            <v>708326</v>
          </cell>
          <cell r="J12" t="str">
            <v>DHS^</v>
          </cell>
          <cell r="K12">
            <v>1</v>
          </cell>
        </row>
        <row r="13">
          <cell r="A13" t="str">
            <v>DHS</v>
          </cell>
          <cell r="B13" t="str">
            <v>US Immigration and Customs Enforcement</v>
          </cell>
          <cell r="C13" t="str">
            <v>Domestic investigations; DRO – Custody Operations</v>
          </cell>
          <cell r="D13">
            <v>812250</v>
          </cell>
          <cell r="E13">
            <v>812250</v>
          </cell>
          <cell r="F13">
            <v>812250</v>
          </cell>
          <cell r="G13">
            <v>677574</v>
          </cell>
          <cell r="H13">
            <v>133978</v>
          </cell>
          <cell r="I13">
            <v>133978</v>
          </cell>
          <cell r="J13" t="str">
            <v>DHS^</v>
          </cell>
          <cell r="K13">
            <v>1</v>
          </cell>
        </row>
        <row r="14">
          <cell r="A14" t="str">
            <v>DHS</v>
          </cell>
          <cell r="B14" t="str">
            <v>US Secret Service</v>
          </cell>
          <cell r="C14" t="str">
            <v>HQ, Management and Administration</v>
          </cell>
          <cell r="D14">
            <v>284983</v>
          </cell>
          <cell r="E14">
            <v>284983</v>
          </cell>
          <cell r="F14">
            <v>281533</v>
          </cell>
          <cell r="G14">
            <v>263000</v>
          </cell>
          <cell r="H14">
            <v>145900.56</v>
          </cell>
          <cell r="I14">
            <v>145900.56</v>
          </cell>
          <cell r="J14" t="str">
            <v>DHS^</v>
          </cell>
          <cell r="K14">
            <v>1</v>
          </cell>
        </row>
        <row r="15">
          <cell r="A15" t="str">
            <v>DOC</v>
          </cell>
          <cell r="B15" t="str">
            <v>NOAA</v>
          </cell>
          <cell r="C15" t="str">
            <v>Operations Research and Facilities</v>
          </cell>
          <cell r="D15">
            <v>182750000</v>
          </cell>
          <cell r="E15">
            <v>182750000</v>
          </cell>
          <cell r="F15">
            <v>34164279.719999999</v>
          </cell>
          <cell r="G15">
            <v>34164279.719999999</v>
          </cell>
          <cell r="H15">
            <v>1607630</v>
          </cell>
          <cell r="I15">
            <v>822161.97</v>
          </cell>
          <cell r="J15" t="str">
            <v>DOC</v>
          </cell>
          <cell r="K15">
            <v>1</v>
          </cell>
        </row>
        <row r="16">
          <cell r="A16" t="str">
            <v>DOC</v>
          </cell>
          <cell r="B16" t="str">
            <v>NOAA</v>
          </cell>
          <cell r="C16" t="str">
            <v>Procurement Acquisition and Construction</v>
          </cell>
          <cell r="D16">
            <v>126950000</v>
          </cell>
          <cell r="E16">
            <v>126950000</v>
          </cell>
          <cell r="F16">
            <v>18846554.859999999</v>
          </cell>
          <cell r="G16">
            <v>18846554.859999999</v>
          </cell>
          <cell r="H16">
            <v>13636.87</v>
          </cell>
          <cell r="I16">
            <v>11181.36</v>
          </cell>
          <cell r="J16" t="str">
            <v>DOC</v>
          </cell>
          <cell r="K16">
            <v>1</v>
          </cell>
        </row>
        <row r="17">
          <cell r="A17" t="str">
            <v>DOD</v>
          </cell>
          <cell r="B17" t="str">
            <v>Military Construction</v>
          </cell>
          <cell r="C17" t="str">
            <v>Military Construction, Army National Guard</v>
          </cell>
          <cell r="D17">
            <v>23472000</v>
          </cell>
          <cell r="E17">
            <v>23472000</v>
          </cell>
          <cell r="F17">
            <v>23472000</v>
          </cell>
          <cell r="G17">
            <v>0</v>
          </cell>
          <cell r="H17">
            <v>0</v>
          </cell>
          <cell r="I17">
            <v>0</v>
          </cell>
          <cell r="J17" t="str">
            <v>DOD</v>
          </cell>
          <cell r="K17">
            <v>1</v>
          </cell>
        </row>
        <row r="18">
          <cell r="A18" t="str">
            <v>DOD</v>
          </cell>
          <cell r="B18" t="str">
            <v>Military Operations and Maintenance</v>
          </cell>
          <cell r="C18" t="str">
            <v>Operation and Maintenance, Air Force</v>
          </cell>
          <cell r="D18">
            <v>8500000</v>
          </cell>
          <cell r="E18">
            <v>8500000</v>
          </cell>
          <cell r="F18">
            <v>8500000</v>
          </cell>
          <cell r="G18">
            <v>7181000</v>
          </cell>
          <cell r="H18">
            <v>727000</v>
          </cell>
          <cell r="I18">
            <v>727000</v>
          </cell>
          <cell r="J18" t="str">
            <v>DOD</v>
          </cell>
          <cell r="K18">
            <v>1</v>
          </cell>
        </row>
        <row r="19">
          <cell r="A19" t="str">
            <v>DOD</v>
          </cell>
          <cell r="B19" t="str">
            <v>Military Operations and Maintenance</v>
          </cell>
          <cell r="C19" t="str">
            <v>Operation and Maintenance, Air National Guard</v>
          </cell>
          <cell r="D19">
            <v>5775000</v>
          </cell>
          <cell r="E19">
            <v>5775000</v>
          </cell>
          <cell r="F19">
            <v>5775000</v>
          </cell>
          <cell r="G19">
            <v>5775000</v>
          </cell>
          <cell r="H19">
            <v>3464000</v>
          </cell>
          <cell r="I19">
            <v>3464000</v>
          </cell>
          <cell r="J19" t="str">
            <v>DOD</v>
          </cell>
          <cell r="K19">
            <v>1</v>
          </cell>
        </row>
        <row r="20">
          <cell r="A20" t="str">
            <v>DOD</v>
          </cell>
          <cell r="B20" t="str">
            <v>Military Operations and Maintenance</v>
          </cell>
          <cell r="C20" t="str">
            <v>Operation and Maintenance, Army</v>
          </cell>
          <cell r="D20">
            <v>5370000</v>
          </cell>
          <cell r="E20">
            <v>5370000</v>
          </cell>
          <cell r="F20">
            <v>5370000</v>
          </cell>
          <cell r="G20">
            <v>5370000</v>
          </cell>
          <cell r="H20">
            <v>1451000</v>
          </cell>
          <cell r="I20">
            <v>1451000</v>
          </cell>
          <cell r="J20" t="str">
            <v>DOD</v>
          </cell>
          <cell r="K20">
            <v>1</v>
          </cell>
        </row>
        <row r="21">
          <cell r="A21" t="str">
            <v>DOD</v>
          </cell>
          <cell r="B21" t="str">
            <v>Military Operations and Maintenance</v>
          </cell>
          <cell r="C21" t="str">
            <v>Operation and Maintenance, Army National Guard</v>
          </cell>
          <cell r="D21">
            <v>3165000</v>
          </cell>
          <cell r="E21">
            <v>3165000</v>
          </cell>
          <cell r="F21">
            <v>3165000</v>
          </cell>
          <cell r="G21">
            <v>3165000</v>
          </cell>
          <cell r="H21">
            <v>24000</v>
          </cell>
          <cell r="I21">
            <v>24000</v>
          </cell>
          <cell r="J21" t="str">
            <v>DOD</v>
          </cell>
          <cell r="K21">
            <v>1</v>
          </cell>
        </row>
        <row r="22">
          <cell r="A22" t="str">
            <v>DOD</v>
          </cell>
          <cell r="B22" t="str">
            <v>Military Operations and Maintenance</v>
          </cell>
          <cell r="C22" t="str">
            <v>Operation and Maintenance, Navy</v>
          </cell>
          <cell r="D22">
            <v>28101000</v>
          </cell>
          <cell r="E22">
            <v>28101000</v>
          </cell>
          <cell r="F22">
            <v>28101000</v>
          </cell>
          <cell r="G22">
            <v>17657000</v>
          </cell>
          <cell r="H22">
            <v>8435000</v>
          </cell>
          <cell r="I22">
            <v>8435000</v>
          </cell>
          <cell r="J22" t="str">
            <v>DOD</v>
          </cell>
          <cell r="K22">
            <v>1</v>
          </cell>
        </row>
        <row r="23">
          <cell r="A23" t="str">
            <v>DOD</v>
          </cell>
          <cell r="B23" t="str">
            <v>Procurement</v>
          </cell>
          <cell r="C23" t="str">
            <v>Procurement of Ammunition, Army</v>
          </cell>
          <cell r="D23">
            <v>1310000</v>
          </cell>
          <cell r="E23">
            <v>1310000</v>
          </cell>
          <cell r="F23">
            <v>1310000</v>
          </cell>
          <cell r="G23">
            <v>1310000</v>
          </cell>
          <cell r="H23">
            <v>587000</v>
          </cell>
          <cell r="I23">
            <v>587000</v>
          </cell>
          <cell r="J23" t="str">
            <v>DOD</v>
          </cell>
          <cell r="K23">
            <v>1</v>
          </cell>
        </row>
        <row r="24">
          <cell r="A24" t="str">
            <v>DOD</v>
          </cell>
          <cell r="B24" t="str">
            <v>Revolving and Management Funds</v>
          </cell>
          <cell r="C24" t="str">
            <v>Defense Working Capital Funds</v>
          </cell>
          <cell r="D24">
            <v>24200000</v>
          </cell>
          <cell r="E24">
            <v>24200000</v>
          </cell>
          <cell r="F24">
            <v>24200000</v>
          </cell>
          <cell r="G24">
            <v>1237000</v>
          </cell>
          <cell r="H24">
            <v>1174000</v>
          </cell>
          <cell r="I24">
            <v>1174000</v>
          </cell>
          <cell r="J24" t="str">
            <v>DOD</v>
          </cell>
          <cell r="K24">
            <v>1</v>
          </cell>
        </row>
        <row r="25">
          <cell r="A25" t="str">
            <v>DOI</v>
          </cell>
          <cell r="B25" t="str">
            <v>Bureau of Safety and Environmental Enforcement</v>
          </cell>
          <cell r="C25" t="str">
            <v>Oil Spill Research</v>
          </cell>
          <cell r="D25">
            <v>2850000</v>
          </cell>
          <cell r="E25">
            <v>2850000</v>
          </cell>
          <cell r="F25">
            <v>2850000</v>
          </cell>
          <cell r="G25">
            <v>1272774.06</v>
          </cell>
          <cell r="H25">
            <v>894984.22</v>
          </cell>
          <cell r="I25">
            <v>797972.29</v>
          </cell>
          <cell r="J25" t="str">
            <v>DOI</v>
          </cell>
          <cell r="K25">
            <v>1</v>
          </cell>
        </row>
        <row r="26">
          <cell r="A26" t="str">
            <v>DOI</v>
          </cell>
          <cell r="B26" t="str">
            <v>Departmental Operations</v>
          </cell>
          <cell r="C26" t="str">
            <v>OSEC</v>
          </cell>
          <cell r="D26">
            <v>341938396</v>
          </cell>
          <cell r="E26">
            <v>339508396</v>
          </cell>
          <cell r="F26">
            <v>134924608</v>
          </cell>
          <cell r="G26">
            <v>105487834.67</v>
          </cell>
          <cell r="H26">
            <v>618956.5</v>
          </cell>
          <cell r="I26">
            <v>146839.87</v>
          </cell>
          <cell r="J26" t="str">
            <v>DOI</v>
          </cell>
          <cell r="K26">
            <v>1</v>
          </cell>
        </row>
        <row r="27">
          <cell r="A27" t="str">
            <v>DOI</v>
          </cell>
          <cell r="B27" t="str">
            <v>Fish and Wildlife Service</v>
          </cell>
          <cell r="C27" t="str">
            <v>Construction</v>
          </cell>
          <cell r="D27">
            <v>64630000</v>
          </cell>
          <cell r="E27">
            <v>64630000</v>
          </cell>
          <cell r="F27">
            <v>64630000</v>
          </cell>
          <cell r="G27">
            <v>2067179.7</v>
          </cell>
          <cell r="H27">
            <v>969603.15</v>
          </cell>
          <cell r="I27">
            <v>689793</v>
          </cell>
          <cell r="J27" t="str">
            <v>DOI</v>
          </cell>
          <cell r="K27">
            <v>1</v>
          </cell>
        </row>
        <row r="28">
          <cell r="A28" t="str">
            <v>DOI</v>
          </cell>
          <cell r="B28" t="str">
            <v>National Park Service</v>
          </cell>
          <cell r="C28" t="str">
            <v>Construction</v>
          </cell>
          <cell r="D28">
            <v>329815000</v>
          </cell>
          <cell r="E28">
            <v>329815000</v>
          </cell>
          <cell r="F28">
            <v>329815000</v>
          </cell>
          <cell r="G28">
            <v>73935245.890000001</v>
          </cell>
          <cell r="H28">
            <v>43776701.68</v>
          </cell>
          <cell r="I28">
            <v>29868319.09</v>
          </cell>
          <cell r="J28" t="str">
            <v>DOI</v>
          </cell>
          <cell r="K28">
            <v>1</v>
          </cell>
        </row>
        <row r="29">
          <cell r="A29" t="str">
            <v>DOI</v>
          </cell>
          <cell r="B29" t="str">
            <v>National Park Service</v>
          </cell>
          <cell r="C29" t="str">
            <v>Historic Preservation Fund</v>
          </cell>
          <cell r="D29">
            <v>47489000</v>
          </cell>
          <cell r="E29">
            <v>47489000</v>
          </cell>
          <cell r="F29">
            <v>47489000</v>
          </cell>
          <cell r="G29">
            <v>1000000</v>
          </cell>
          <cell r="H29">
            <v>1000000</v>
          </cell>
          <cell r="I29">
            <v>0</v>
          </cell>
          <cell r="J29" t="str">
            <v>DOI</v>
          </cell>
          <cell r="K29">
            <v>1</v>
          </cell>
        </row>
        <row r="30">
          <cell r="A30" t="str">
            <v>DOJ</v>
          </cell>
          <cell r="B30" t="str">
            <v>Bureau of Alcohol, Tobacco, Firearms and Explosives</v>
          </cell>
          <cell r="C30" t="str">
            <v>Salaries and Expenses</v>
          </cell>
          <cell r="D30">
            <v>218500</v>
          </cell>
          <cell r="E30">
            <v>218500</v>
          </cell>
          <cell r="F30">
            <v>187482.76</v>
          </cell>
          <cell r="G30">
            <v>187482.76</v>
          </cell>
          <cell r="H30">
            <v>140382.67000000001</v>
          </cell>
          <cell r="I30">
            <v>24139.29</v>
          </cell>
          <cell r="J30" t="str">
            <v>DOJ^</v>
          </cell>
          <cell r="K30">
            <v>1</v>
          </cell>
        </row>
        <row r="31">
          <cell r="A31" t="str">
            <v>DOJ</v>
          </cell>
          <cell r="B31" t="str">
            <v>DEA</v>
          </cell>
          <cell r="C31" t="str">
            <v>Salaries and Expenses</v>
          </cell>
          <cell r="D31">
            <v>950000</v>
          </cell>
          <cell r="E31">
            <v>950000</v>
          </cell>
          <cell r="F31">
            <v>470541.53</v>
          </cell>
          <cell r="G31">
            <v>470541.53</v>
          </cell>
          <cell r="H31">
            <v>446907.53</v>
          </cell>
          <cell r="I31">
            <v>403073.53</v>
          </cell>
          <cell r="J31" t="str">
            <v>DOJ^</v>
          </cell>
          <cell r="K31">
            <v>1</v>
          </cell>
        </row>
        <row r="32">
          <cell r="A32" t="str">
            <v>DOJ</v>
          </cell>
          <cell r="B32" t="str">
            <v>FBI</v>
          </cell>
          <cell r="C32" t="str">
            <v>Salaries and Expenses</v>
          </cell>
          <cell r="D32">
            <v>9353688</v>
          </cell>
          <cell r="E32">
            <v>9353688</v>
          </cell>
          <cell r="F32">
            <v>7446682.75</v>
          </cell>
          <cell r="G32">
            <v>7446682.75</v>
          </cell>
          <cell r="H32">
            <v>1706196.29</v>
          </cell>
          <cell r="I32">
            <v>1295709.71</v>
          </cell>
          <cell r="J32" t="str">
            <v>DOJ^</v>
          </cell>
          <cell r="K32">
            <v>1</v>
          </cell>
        </row>
        <row r="33">
          <cell r="A33" t="str">
            <v>DOJ</v>
          </cell>
          <cell r="B33" t="str">
            <v>Federal Prison System</v>
          </cell>
          <cell r="C33" t="str">
            <v>Buildings and Facilities</v>
          </cell>
          <cell r="D33">
            <v>9500000</v>
          </cell>
          <cell r="E33">
            <v>9500000</v>
          </cell>
          <cell r="F33">
            <v>1310743.28</v>
          </cell>
          <cell r="G33">
            <v>1310743.28</v>
          </cell>
          <cell r="H33">
            <v>633094.04</v>
          </cell>
          <cell r="I33">
            <v>627843.93999999994</v>
          </cell>
          <cell r="J33" t="str">
            <v>DOJ^</v>
          </cell>
          <cell r="K33">
            <v>1</v>
          </cell>
        </row>
        <row r="34">
          <cell r="A34" t="str">
            <v>DOL</v>
          </cell>
          <cell r="B34" t="str">
            <v>Employment and Training Administration</v>
          </cell>
          <cell r="C34" t="str">
            <v>Training and Employment Services</v>
          </cell>
          <cell r="D34">
            <v>23746622</v>
          </cell>
          <cell r="E34">
            <v>20494622</v>
          </cell>
          <cell r="F34">
            <v>20494622</v>
          </cell>
          <cell r="G34">
            <v>20494622</v>
          </cell>
          <cell r="H34">
            <v>6587592</v>
          </cell>
          <cell r="I34">
            <v>0</v>
          </cell>
          <cell r="J34" t="str">
            <v>DOL^</v>
          </cell>
          <cell r="K34">
            <v>1</v>
          </cell>
        </row>
        <row r="35">
          <cell r="A35" t="str">
            <v>DOL</v>
          </cell>
          <cell r="B35" t="str">
            <v>Occupational Safety and Health Administration</v>
          </cell>
          <cell r="C35" t="str">
            <v>Salaries and Expenses, Occup. Safety Health Admin.</v>
          </cell>
          <cell r="D35">
            <v>0</v>
          </cell>
          <cell r="E35">
            <v>2250000</v>
          </cell>
          <cell r="F35">
            <v>2250000</v>
          </cell>
          <cell r="G35">
            <v>1582435</v>
          </cell>
          <cell r="H35">
            <v>13601</v>
          </cell>
          <cell r="I35">
            <v>13601</v>
          </cell>
          <cell r="J35" t="str">
            <v>DOL^</v>
          </cell>
          <cell r="K35">
            <v>1</v>
          </cell>
        </row>
        <row r="36">
          <cell r="A36" t="str">
            <v>DOL</v>
          </cell>
          <cell r="B36" t="str">
            <v>Wage and Hour Division</v>
          </cell>
          <cell r="C36" t="str">
            <v>Salaries and Expenses, Wage and Hour Div.</v>
          </cell>
          <cell r="D36">
            <v>0</v>
          </cell>
          <cell r="E36">
            <v>1002000</v>
          </cell>
          <cell r="F36">
            <v>1002000</v>
          </cell>
          <cell r="G36">
            <v>494939</v>
          </cell>
          <cell r="H36">
            <v>490610</v>
          </cell>
          <cell r="I36">
            <v>31257</v>
          </cell>
          <cell r="J36" t="str">
            <v>DOL^</v>
          </cell>
          <cell r="K36">
            <v>1</v>
          </cell>
        </row>
        <row r="37">
          <cell r="A37" t="str">
            <v>DOT</v>
          </cell>
          <cell r="B37" t="str">
            <v>Federal Aviation Administration</v>
          </cell>
          <cell r="C37" t="str">
            <v>Facilities and Equipment</v>
          </cell>
          <cell r="D37">
            <v>28500000</v>
          </cell>
          <cell r="E37">
            <v>28500000</v>
          </cell>
          <cell r="F37">
            <v>28500000</v>
          </cell>
          <cell r="G37">
            <v>11829000</v>
          </cell>
          <cell r="H37">
            <v>1201000</v>
          </cell>
          <cell r="I37">
            <v>1134679</v>
          </cell>
          <cell r="J37" t="str">
            <v>DOT</v>
          </cell>
          <cell r="K37">
            <v>1</v>
          </cell>
        </row>
        <row r="38">
          <cell r="A38" t="str">
            <v>DOT</v>
          </cell>
          <cell r="B38" t="str">
            <v>Federal Highway Administration</v>
          </cell>
          <cell r="C38" t="str">
            <v>Federal Aid - Highways Emergency Relief Program</v>
          </cell>
          <cell r="D38">
            <v>1920900000</v>
          </cell>
          <cell r="E38">
            <v>1920900000</v>
          </cell>
          <cell r="F38">
            <v>878700000</v>
          </cell>
          <cell r="G38">
            <v>475000000</v>
          </cell>
          <cell r="H38">
            <v>154300000</v>
          </cell>
          <cell r="I38">
            <v>273994280.88999999</v>
          </cell>
          <cell r="J38" t="str">
            <v>DOT</v>
          </cell>
          <cell r="K38">
            <v>1</v>
          </cell>
        </row>
        <row r="39">
          <cell r="A39" t="str">
            <v>DOT</v>
          </cell>
          <cell r="B39" t="str">
            <v>Federal Railroad Administration</v>
          </cell>
          <cell r="C39" t="str">
            <v>Grants to the National Railroad Passenger Corp.</v>
          </cell>
          <cell r="D39">
            <v>112100000</v>
          </cell>
          <cell r="E39">
            <v>296600000</v>
          </cell>
          <cell r="F39">
            <v>215248000</v>
          </cell>
          <cell r="G39">
            <v>215248000</v>
          </cell>
          <cell r="H39">
            <v>19801000</v>
          </cell>
          <cell r="I39">
            <v>19275977</v>
          </cell>
          <cell r="J39" t="str">
            <v>DOT</v>
          </cell>
          <cell r="K39">
            <v>1</v>
          </cell>
        </row>
        <row r="40">
          <cell r="A40" t="str">
            <v>DOT</v>
          </cell>
          <cell r="B40" t="str">
            <v>Federal Transit Administration</v>
          </cell>
          <cell r="C40" t="str">
            <v>Public Transit Emergency Relief Program</v>
          </cell>
          <cell r="D40">
            <v>10349300000</v>
          </cell>
          <cell r="E40">
            <v>10088100000</v>
          </cell>
          <cell r="F40">
            <v>5679000000</v>
          </cell>
          <cell r="G40">
            <v>582363000</v>
          </cell>
          <cell r="H40">
            <v>197830000</v>
          </cell>
          <cell r="I40">
            <v>192217773</v>
          </cell>
          <cell r="J40" t="str">
            <v>DOT</v>
          </cell>
          <cell r="K40">
            <v>1</v>
          </cell>
        </row>
        <row r="41">
          <cell r="A41" t="str">
            <v>DOT</v>
          </cell>
          <cell r="B41" t="str">
            <v>Office of the Inspector General</v>
          </cell>
          <cell r="C41" t="str">
            <v xml:space="preserve">Salaries &amp; Expenses, Disaster Relief Oversight </v>
          </cell>
          <cell r="D41">
            <v>5700000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DOT</v>
          </cell>
          <cell r="K41">
            <v>1</v>
          </cell>
        </row>
        <row r="42">
          <cell r="A42" t="str">
            <v>EPA</v>
          </cell>
          <cell r="B42" t="str">
            <v xml:space="preserve">Office of Solid Waste and Emergency Response (OSWER) </v>
          </cell>
          <cell r="C42" t="str">
            <v>Hazardous Substance Superfund</v>
          </cell>
          <cell r="D42">
            <v>1900000</v>
          </cell>
          <cell r="E42">
            <v>1900000</v>
          </cell>
          <cell r="F42">
            <v>1361170</v>
          </cell>
          <cell r="G42">
            <v>1361170</v>
          </cell>
          <cell r="H42">
            <v>264613.15000000002</v>
          </cell>
          <cell r="I42">
            <v>204188</v>
          </cell>
          <cell r="J42" t="str">
            <v>EPA</v>
          </cell>
          <cell r="K42">
            <v>1</v>
          </cell>
        </row>
        <row r="43">
          <cell r="A43" t="str">
            <v>EPA</v>
          </cell>
          <cell r="B43" t="str">
            <v xml:space="preserve">Office of Solid Waste and Emergency Response (OSWER) </v>
          </cell>
          <cell r="C43" t="str">
            <v>Leaking Underground Storage Tank Fund</v>
          </cell>
          <cell r="D43">
            <v>4750000</v>
          </cell>
          <cell r="E43">
            <v>4750000</v>
          </cell>
          <cell r="F43">
            <v>4750000</v>
          </cell>
          <cell r="G43">
            <v>4750000</v>
          </cell>
          <cell r="H43">
            <v>0</v>
          </cell>
          <cell r="I43">
            <v>0</v>
          </cell>
          <cell r="J43" t="str">
            <v>EPA</v>
          </cell>
          <cell r="K43">
            <v>1</v>
          </cell>
        </row>
        <row r="44">
          <cell r="A44" t="str">
            <v>EPA</v>
          </cell>
          <cell r="B44" t="str">
            <v>Office of Water (OW)</v>
          </cell>
          <cell r="C44" t="str">
            <v>State and Tribal Assistance Grants</v>
          </cell>
          <cell r="D44">
            <v>570000000</v>
          </cell>
          <cell r="E44">
            <v>569050000</v>
          </cell>
          <cell r="F44">
            <v>569050000</v>
          </cell>
          <cell r="G44">
            <v>75245</v>
          </cell>
          <cell r="H44">
            <v>67245</v>
          </cell>
          <cell r="I44">
            <v>48705.31</v>
          </cell>
          <cell r="J44" t="str">
            <v>EPA</v>
          </cell>
          <cell r="K44">
            <v>1</v>
          </cell>
        </row>
        <row r="45">
          <cell r="A45" t="str">
            <v>EPA</v>
          </cell>
          <cell r="B45" t="str">
            <v>Office of Water (OW); Office of Administration and Resource Management (OARM)</v>
          </cell>
          <cell r="C45" t="str">
            <v>Environmental Programs and Management</v>
          </cell>
          <cell r="D45">
            <v>689000</v>
          </cell>
          <cell r="E45">
            <v>689000</v>
          </cell>
          <cell r="F45">
            <v>119000</v>
          </cell>
          <cell r="G45">
            <v>52868.04</v>
          </cell>
          <cell r="H45">
            <v>2080</v>
          </cell>
          <cell r="I45">
            <v>2080</v>
          </cell>
          <cell r="J45" t="str">
            <v>EPA</v>
          </cell>
          <cell r="K45">
            <v>1</v>
          </cell>
        </row>
        <row r="46">
          <cell r="A46" t="str">
            <v>GSA</v>
          </cell>
          <cell r="B46" t="str">
            <v>Real Property Activities</v>
          </cell>
          <cell r="C46" t="str">
            <v>Federal Buildings Fund</v>
          </cell>
          <cell r="D46">
            <v>6650000</v>
          </cell>
          <cell r="E46">
            <v>6650000</v>
          </cell>
          <cell r="F46">
            <v>350690</v>
          </cell>
          <cell r="G46">
            <v>350690</v>
          </cell>
          <cell r="H46">
            <v>118646.36</v>
          </cell>
          <cell r="I46">
            <v>50646.59</v>
          </cell>
          <cell r="J46" t="str">
            <v>GSA</v>
          </cell>
          <cell r="K46">
            <v>1</v>
          </cell>
        </row>
        <row r="47">
          <cell r="A47" t="str">
            <v>HHS</v>
          </cell>
          <cell r="B47" t="str">
            <v>Administration for Children and Families</v>
          </cell>
          <cell r="C47" t="str">
            <v xml:space="preserve">Children and Family Services </v>
          </cell>
          <cell r="D47">
            <v>94976541</v>
          </cell>
          <cell r="E47">
            <v>94976541</v>
          </cell>
          <cell r="F47">
            <v>94976541</v>
          </cell>
          <cell r="G47">
            <v>2157256</v>
          </cell>
          <cell r="H47">
            <v>22420</v>
          </cell>
          <cell r="I47">
            <v>21161.81</v>
          </cell>
          <cell r="J47" t="str">
            <v>HHS</v>
          </cell>
          <cell r="K47">
            <v>1</v>
          </cell>
        </row>
        <row r="48">
          <cell r="A48" t="str">
            <v>HHS</v>
          </cell>
          <cell r="B48" t="str">
            <v>Administration for Children and Families</v>
          </cell>
          <cell r="C48" t="str">
            <v>Social Services Block Grant</v>
          </cell>
          <cell r="D48">
            <v>474500000</v>
          </cell>
          <cell r="E48">
            <v>474500000</v>
          </cell>
          <cell r="F48">
            <v>474500000</v>
          </cell>
          <cell r="G48">
            <v>474500000</v>
          </cell>
          <cell r="H48">
            <v>0</v>
          </cell>
          <cell r="I48">
            <v>0</v>
          </cell>
          <cell r="J48" t="str">
            <v>HHS</v>
          </cell>
          <cell r="K48">
            <v>1</v>
          </cell>
        </row>
        <row r="49">
          <cell r="A49" t="str">
            <v>HHS</v>
          </cell>
          <cell r="B49" t="str">
            <v>National Institutes of Health</v>
          </cell>
          <cell r="C49" t="str">
            <v>Environmental Health Sciences</v>
          </cell>
          <cell r="D49">
            <v>0</v>
          </cell>
          <cell r="E49">
            <v>1750000</v>
          </cell>
          <cell r="F49">
            <v>1750000</v>
          </cell>
          <cell r="G49">
            <v>3271.65</v>
          </cell>
          <cell r="H49">
            <v>0</v>
          </cell>
          <cell r="I49">
            <v>0</v>
          </cell>
          <cell r="J49" t="str">
            <v>HHS</v>
          </cell>
          <cell r="K49">
            <v>1</v>
          </cell>
        </row>
        <row r="50">
          <cell r="A50" t="str">
            <v>HHS</v>
          </cell>
          <cell r="B50" t="str">
            <v>National Institutes of Health</v>
          </cell>
          <cell r="C50" t="str">
            <v>Office of the Director</v>
          </cell>
          <cell r="D50">
            <v>0</v>
          </cell>
          <cell r="E50">
            <v>147000000</v>
          </cell>
          <cell r="F50">
            <v>80600000</v>
          </cell>
          <cell r="G50">
            <v>0</v>
          </cell>
          <cell r="H50">
            <v>0</v>
          </cell>
          <cell r="I50">
            <v>0</v>
          </cell>
          <cell r="J50" t="str">
            <v>HHS</v>
          </cell>
          <cell r="K50">
            <v>1</v>
          </cell>
        </row>
        <row r="51">
          <cell r="A51" t="str">
            <v>HHS</v>
          </cell>
          <cell r="B51" t="str">
            <v>Office of Inspector General</v>
          </cell>
          <cell r="C51" t="str">
            <v>Office of Inspector General</v>
          </cell>
          <cell r="D51">
            <v>5000000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HHS</v>
          </cell>
          <cell r="K51">
            <v>1</v>
          </cell>
        </row>
        <row r="52">
          <cell r="A52" t="str">
            <v>HHS</v>
          </cell>
          <cell r="B52" t="str">
            <v>Office of the Secretary</v>
          </cell>
          <cell r="C52" t="str">
            <v>Public Health and Social Services Emergency Fund</v>
          </cell>
          <cell r="D52">
            <v>185405000</v>
          </cell>
          <cell r="E52">
            <v>36405000</v>
          </cell>
          <cell r="F52">
            <v>17100000</v>
          </cell>
          <cell r="G52">
            <v>2946463</v>
          </cell>
          <cell r="H52">
            <v>297010</v>
          </cell>
          <cell r="I52">
            <v>192463.51</v>
          </cell>
          <cell r="J52" t="str">
            <v>HHS</v>
          </cell>
          <cell r="K52">
            <v>1</v>
          </cell>
        </row>
        <row r="53">
          <cell r="A53" t="str">
            <v>HUD</v>
          </cell>
          <cell r="B53" t="str">
            <v>CPD</v>
          </cell>
          <cell r="C53" t="str">
            <v>Community Development Fund</v>
          </cell>
          <cell r="D53">
            <v>15200000000</v>
          </cell>
          <cell r="E53">
            <v>15181000000</v>
          </cell>
          <cell r="F53">
            <v>5669956000</v>
          </cell>
          <cell r="G53">
            <v>2086236000</v>
          </cell>
          <cell r="H53">
            <v>134996463.33000001</v>
          </cell>
          <cell r="I53">
            <v>43870796.189999998</v>
          </cell>
          <cell r="J53" t="str">
            <v>HUD</v>
          </cell>
          <cell r="K53">
            <v>1</v>
          </cell>
        </row>
        <row r="54">
          <cell r="A54" t="str">
            <v>LSC</v>
          </cell>
          <cell r="B54" t="str">
            <v>-</v>
          </cell>
          <cell r="C54" t="str">
            <v>Payment to the Legal Services Corportaion</v>
          </cell>
          <cell r="D54">
            <v>950000</v>
          </cell>
          <cell r="E54">
            <v>950000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 t="str">
            <v>LSC^</v>
          </cell>
          <cell r="K54">
            <v>1</v>
          </cell>
        </row>
        <row r="55">
          <cell r="A55" t="str">
            <v>NASA</v>
          </cell>
          <cell r="B55" t="str">
            <v>-</v>
          </cell>
          <cell r="C55" t="str">
            <v>Construction, Environ. Compliance, Restoration</v>
          </cell>
          <cell r="D55">
            <v>14250000</v>
          </cell>
          <cell r="E55">
            <v>14250000</v>
          </cell>
          <cell r="F55">
            <v>14250000</v>
          </cell>
          <cell r="G55">
            <v>11340000</v>
          </cell>
          <cell r="H55">
            <v>0</v>
          </cell>
          <cell r="I55">
            <v>0</v>
          </cell>
          <cell r="J55" t="str">
            <v>NASA</v>
          </cell>
          <cell r="K55">
            <v>1</v>
          </cell>
        </row>
        <row r="56">
          <cell r="A56" t="str">
            <v>SBA</v>
          </cell>
          <cell r="B56" t="str">
            <v>Office of Disaster Assistance</v>
          </cell>
          <cell r="C56" t="str">
            <v>Disaster Loans Program Account</v>
          </cell>
          <cell r="D56">
            <v>494000000</v>
          </cell>
          <cell r="E56">
            <v>494000000</v>
          </cell>
          <cell r="F56">
            <v>90331727</v>
          </cell>
          <cell r="G56">
            <v>88881430.952399999</v>
          </cell>
          <cell r="H56">
            <v>33204292.9509</v>
          </cell>
          <cell r="I56">
            <v>25922504.342500001</v>
          </cell>
          <cell r="J56" t="str">
            <v>SBA</v>
          </cell>
          <cell r="K56">
            <v>1</v>
          </cell>
        </row>
        <row r="57">
          <cell r="A57" t="str">
            <v>SBA</v>
          </cell>
          <cell r="B57" t="str">
            <v>Office of Disaster Assistance</v>
          </cell>
          <cell r="C57" t="str">
            <v xml:space="preserve">Salaries, Expenses-Disaster Loans Program Account </v>
          </cell>
          <cell r="D57">
            <v>246050000</v>
          </cell>
          <cell r="E57">
            <v>0</v>
          </cell>
          <cell r="F57">
            <v>140538984.16</v>
          </cell>
          <cell r="G57">
            <v>140538984.16</v>
          </cell>
          <cell r="H57">
            <v>114786318.11</v>
          </cell>
          <cell r="I57">
            <v>103269405</v>
          </cell>
          <cell r="J57" t="str">
            <v>SBA*</v>
          </cell>
          <cell r="K57">
            <v>1</v>
          </cell>
        </row>
        <row r="58">
          <cell r="A58" t="str">
            <v>SBA</v>
          </cell>
          <cell r="B58" t="str">
            <v>Office of Entrepreneurial Development</v>
          </cell>
          <cell r="C58" t="str">
            <v>Salaries and Expenses-Competitive Grant Program</v>
          </cell>
          <cell r="D58">
            <v>19000000</v>
          </cell>
          <cell r="E58">
            <v>19000000</v>
          </cell>
          <cell r="F58">
            <v>19000000</v>
          </cell>
          <cell r="G58">
            <v>5811000</v>
          </cell>
          <cell r="H58">
            <v>4266955</v>
          </cell>
          <cell r="I58">
            <v>4192665.92</v>
          </cell>
          <cell r="J58" t="str">
            <v>SBA^</v>
          </cell>
          <cell r="K58">
            <v>1</v>
          </cell>
        </row>
        <row r="59">
          <cell r="A59" t="str">
            <v>SBA</v>
          </cell>
          <cell r="B59" t="str">
            <v>Office of the Inspector General</v>
          </cell>
          <cell r="C59" t="str">
            <v>OIG</v>
          </cell>
          <cell r="D59">
            <v>4750000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 t="str">
            <v>SBA</v>
          </cell>
          <cell r="K59">
            <v>1</v>
          </cell>
        </row>
        <row r="60">
          <cell r="A60" t="str">
            <v>SI</v>
          </cell>
          <cell r="B60" t="str">
            <v xml:space="preserve">Office of Facilities Engineering and Operations </v>
          </cell>
          <cell r="C60" t="str">
            <v>Salaries and Expenses</v>
          </cell>
          <cell r="D60">
            <v>1900000</v>
          </cell>
          <cell r="E60">
            <v>1900000</v>
          </cell>
          <cell r="F60">
            <v>1755576</v>
          </cell>
          <cell r="G60">
            <v>1730576</v>
          </cell>
          <cell r="H60">
            <v>181491</v>
          </cell>
          <cell r="I60">
            <v>181491</v>
          </cell>
          <cell r="J60" t="str">
            <v>SI</v>
          </cell>
          <cell r="K60">
            <v>1</v>
          </cell>
        </row>
        <row r="61">
          <cell r="A61" t="str">
            <v>SSA</v>
          </cell>
          <cell r="B61" t="str">
            <v>-</v>
          </cell>
          <cell r="C61" t="str">
            <v>Limitation on Administrative Expenses</v>
          </cell>
          <cell r="D61">
            <v>2000000</v>
          </cell>
          <cell r="E61">
            <v>0</v>
          </cell>
          <cell r="F61">
            <v>1044463.14</v>
          </cell>
          <cell r="G61">
            <v>1021372.27</v>
          </cell>
          <cell r="H61">
            <v>905660.53</v>
          </cell>
          <cell r="I61">
            <v>904146.8</v>
          </cell>
          <cell r="J61" t="str">
            <v>SSA^</v>
          </cell>
          <cell r="K61">
            <v>1</v>
          </cell>
        </row>
        <row r="62">
          <cell r="A62" t="str">
            <v>USACE</v>
          </cell>
          <cell r="B62" t="str">
            <v>Corps of Engineers</v>
          </cell>
          <cell r="C62" t="str">
            <v>Civil Investigations</v>
          </cell>
          <cell r="D62">
            <v>47485479</v>
          </cell>
          <cell r="E62">
            <v>47485479</v>
          </cell>
          <cell r="F62">
            <v>47485479</v>
          </cell>
          <cell r="G62">
            <v>4939965.13</v>
          </cell>
          <cell r="H62">
            <v>3307130.28</v>
          </cell>
          <cell r="I62">
            <v>2516891.9300000002</v>
          </cell>
          <cell r="J62" t="str">
            <v>USACE</v>
          </cell>
          <cell r="K62">
            <v>1</v>
          </cell>
        </row>
        <row r="63">
          <cell r="A63" t="str">
            <v>USACE</v>
          </cell>
          <cell r="B63" t="str">
            <v>Corps of Engineers</v>
          </cell>
          <cell r="C63" t="str">
            <v>Construction</v>
          </cell>
          <cell r="D63">
            <v>3286813050</v>
          </cell>
          <cell r="E63">
            <v>3286813050</v>
          </cell>
          <cell r="F63">
            <v>3286813050</v>
          </cell>
          <cell r="G63">
            <v>4552145</v>
          </cell>
          <cell r="H63">
            <v>2878646.33</v>
          </cell>
          <cell r="I63">
            <v>2201443.46</v>
          </cell>
          <cell r="J63" t="str">
            <v>USACE</v>
          </cell>
          <cell r="K63">
            <v>1</v>
          </cell>
        </row>
        <row r="64">
          <cell r="A64" t="str">
            <v>USACE</v>
          </cell>
          <cell r="B64" t="str">
            <v>Corps of Engineers</v>
          </cell>
          <cell r="C64" t="str">
            <v>Expenses</v>
          </cell>
          <cell r="D64">
            <v>9496141</v>
          </cell>
          <cell r="E64">
            <v>9496141</v>
          </cell>
          <cell r="F64">
            <v>9496141</v>
          </cell>
          <cell r="G64">
            <v>2518779.2000000002</v>
          </cell>
          <cell r="H64">
            <v>1780453.83</v>
          </cell>
          <cell r="I64">
            <v>1573743.31</v>
          </cell>
          <cell r="J64" t="str">
            <v>USACE</v>
          </cell>
          <cell r="K64">
            <v>1</v>
          </cell>
        </row>
        <row r="65">
          <cell r="A65" t="str">
            <v>USACE</v>
          </cell>
          <cell r="B65" t="str">
            <v>Corps of Engineers</v>
          </cell>
          <cell r="C65" t="str">
            <v>Flood Control and Coastal Emergencies</v>
          </cell>
          <cell r="D65">
            <v>957589323</v>
          </cell>
          <cell r="E65">
            <v>957589323</v>
          </cell>
          <cell r="F65">
            <v>957589323</v>
          </cell>
          <cell r="G65">
            <v>295208418.36000001</v>
          </cell>
          <cell r="H65">
            <v>78050726.459999993</v>
          </cell>
          <cell r="I65">
            <v>51965725.829999998</v>
          </cell>
          <cell r="J65" t="str">
            <v>USACE</v>
          </cell>
          <cell r="K65">
            <v>1</v>
          </cell>
        </row>
        <row r="66">
          <cell r="A66" t="str">
            <v>USACE</v>
          </cell>
          <cell r="B66" t="str">
            <v>Corps of Engineers</v>
          </cell>
          <cell r="C66" t="str">
            <v>Operations and Maintenance</v>
          </cell>
          <cell r="D66">
            <v>779700948</v>
          </cell>
          <cell r="E66">
            <v>779700948</v>
          </cell>
          <cell r="F66">
            <v>779700948</v>
          </cell>
          <cell r="G66">
            <v>95457938.870000005</v>
          </cell>
          <cell r="H66">
            <v>36760981.100000001</v>
          </cell>
          <cell r="I66">
            <v>31902562.93</v>
          </cell>
          <cell r="J66" t="str">
            <v>USACE</v>
          </cell>
          <cell r="K66">
            <v>1</v>
          </cell>
        </row>
        <row r="67">
          <cell r="A67" t="str">
            <v>USDA</v>
          </cell>
          <cell r="B67" t="str">
            <v>Farm Service Agency</v>
          </cell>
          <cell r="C67" t="str">
            <v>Emergency Conservation Program</v>
          </cell>
          <cell r="D67">
            <v>14250000</v>
          </cell>
          <cell r="E67">
            <v>14250000</v>
          </cell>
          <cell r="F67">
            <v>14250000</v>
          </cell>
          <cell r="G67">
            <v>858895</v>
          </cell>
          <cell r="H67">
            <v>382214</v>
          </cell>
          <cell r="I67">
            <v>211674.73</v>
          </cell>
          <cell r="J67" t="str">
            <v>USDA</v>
          </cell>
          <cell r="K67">
            <v>1</v>
          </cell>
        </row>
        <row r="68">
          <cell r="A68" t="str">
            <v>USDA</v>
          </cell>
          <cell r="B68" t="str">
            <v>Farm Service Agency</v>
          </cell>
          <cell r="C68" t="str">
            <v>Emergency Forest Restoration Program</v>
          </cell>
          <cell r="D68">
            <v>21850000</v>
          </cell>
          <cell r="E68">
            <v>20050000</v>
          </cell>
          <cell r="F68">
            <v>20050000</v>
          </cell>
          <cell r="G68">
            <v>499793</v>
          </cell>
          <cell r="H68">
            <v>0</v>
          </cell>
          <cell r="I68">
            <v>0</v>
          </cell>
          <cell r="J68" t="str">
            <v>USDA</v>
          </cell>
          <cell r="K68">
            <v>1</v>
          </cell>
        </row>
        <row r="69">
          <cell r="A69" t="str">
            <v>USDA</v>
          </cell>
          <cell r="B69" t="str">
            <v>Food and Nutrition Service (FNS)</v>
          </cell>
          <cell r="C69" t="str">
            <v>The Emergency Food Assistance Program (TEFAP)</v>
          </cell>
          <cell r="D69">
            <v>5700000</v>
          </cell>
          <cell r="E69">
            <v>5700000</v>
          </cell>
          <cell r="F69">
            <v>5700000</v>
          </cell>
          <cell r="G69">
            <v>1096823</v>
          </cell>
          <cell r="H69">
            <v>1096823</v>
          </cell>
          <cell r="I69">
            <v>1096823</v>
          </cell>
          <cell r="J69" t="str">
            <v>USDA^</v>
          </cell>
          <cell r="K69">
            <v>1</v>
          </cell>
        </row>
        <row r="70">
          <cell r="A70" t="str">
            <v>USDA</v>
          </cell>
          <cell r="B70" t="str">
            <v>Forest Service</v>
          </cell>
          <cell r="C70" t="str">
            <v>Capital Improvement and Maintenance</v>
          </cell>
          <cell r="D70">
            <v>4180000</v>
          </cell>
          <cell r="E70">
            <v>4180000</v>
          </cell>
          <cell r="F70">
            <v>2046851</v>
          </cell>
          <cell r="G70">
            <v>2046851</v>
          </cell>
          <cell r="H70">
            <v>849445</v>
          </cell>
          <cell r="I70">
            <v>803273</v>
          </cell>
          <cell r="J70" t="str">
            <v>USDA</v>
          </cell>
          <cell r="K70">
            <v>1</v>
          </cell>
        </row>
        <row r="71">
          <cell r="A71" t="str">
            <v>USDA</v>
          </cell>
          <cell r="B71" t="str">
            <v>Forest Service</v>
          </cell>
          <cell r="C71" t="str">
            <v>Emergency Forest Restoration Program</v>
          </cell>
          <cell r="D71">
            <v>0</v>
          </cell>
          <cell r="E71">
            <v>1800000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USDA</v>
          </cell>
          <cell r="K71">
            <v>1</v>
          </cell>
        </row>
        <row r="72">
          <cell r="A72" t="str">
            <v>USDA</v>
          </cell>
          <cell r="B72" t="str">
            <v>Natural Resources Conservation Service</v>
          </cell>
          <cell r="C72" t="str">
            <v>Emergency Watershed Protection Program</v>
          </cell>
          <cell r="D72">
            <v>171000000</v>
          </cell>
          <cell r="E72">
            <v>136800000</v>
          </cell>
          <cell r="F72">
            <v>4539307</v>
          </cell>
          <cell r="G72">
            <v>4539307</v>
          </cell>
          <cell r="H72">
            <v>0</v>
          </cell>
          <cell r="I72">
            <v>0</v>
          </cell>
          <cell r="J72" t="str">
            <v>USDA</v>
          </cell>
          <cell r="K72">
            <v>1</v>
          </cell>
        </row>
        <row r="73">
          <cell r="A73" t="str">
            <v>VA</v>
          </cell>
          <cell r="B73" t="str">
            <v>Departmental Administration</v>
          </cell>
          <cell r="C73" t="str">
            <v>Construction, Major Projects</v>
          </cell>
          <cell r="D73">
            <v>207000000</v>
          </cell>
          <cell r="E73">
            <v>207000000</v>
          </cell>
          <cell r="F73">
            <v>8808716</v>
          </cell>
          <cell r="G73">
            <v>8808716</v>
          </cell>
          <cell r="H73">
            <v>5172318</v>
          </cell>
          <cell r="I73">
            <v>3760304</v>
          </cell>
          <cell r="J73" t="str">
            <v>VA</v>
          </cell>
          <cell r="K73">
            <v>1</v>
          </cell>
        </row>
        <row r="74">
          <cell r="A74" t="str">
            <v>VA</v>
          </cell>
          <cell r="B74" t="str">
            <v>Departmental Administration</v>
          </cell>
          <cell r="C74" t="str">
            <v>Information Technology Systems</v>
          </cell>
          <cell r="D74">
            <v>531000</v>
          </cell>
          <cell r="E74">
            <v>531000</v>
          </cell>
          <cell r="F74">
            <v>531000</v>
          </cell>
          <cell r="G74">
            <v>531000</v>
          </cell>
          <cell r="H74">
            <v>531000</v>
          </cell>
          <cell r="I74">
            <v>531000</v>
          </cell>
          <cell r="J74" t="str">
            <v>VA^</v>
          </cell>
          <cell r="K74">
            <v>1</v>
          </cell>
        </row>
        <row r="75">
          <cell r="A75" t="str">
            <v>VA</v>
          </cell>
          <cell r="B75" t="str">
            <v>National Cemetery Administration</v>
          </cell>
          <cell r="C75" t="str">
            <v>National Cemetery Administration</v>
          </cell>
          <cell r="D75">
            <v>1100000</v>
          </cell>
          <cell r="E75">
            <v>2100000</v>
          </cell>
          <cell r="F75">
            <v>876199</v>
          </cell>
          <cell r="G75">
            <v>876199</v>
          </cell>
          <cell r="H75">
            <v>850321</v>
          </cell>
          <cell r="I75">
            <v>850321</v>
          </cell>
          <cell r="J75" t="str">
            <v>VA^</v>
          </cell>
          <cell r="K75">
            <v>1</v>
          </cell>
        </row>
        <row r="76">
          <cell r="A76" t="str">
            <v>VA</v>
          </cell>
          <cell r="B76" t="str">
            <v>Veterans Health Administration</v>
          </cell>
          <cell r="C76" t="str">
            <v>Medical Facilities</v>
          </cell>
          <cell r="D76">
            <v>6000000</v>
          </cell>
          <cell r="E76">
            <v>6000000</v>
          </cell>
          <cell r="F76">
            <v>5938960</v>
          </cell>
          <cell r="G76">
            <v>5938960</v>
          </cell>
          <cell r="H76">
            <v>5301751</v>
          </cell>
          <cell r="I76">
            <v>4750023</v>
          </cell>
          <cell r="J76" t="str">
            <v>VA</v>
          </cell>
          <cell r="K76">
            <v>1</v>
          </cell>
        </row>
        <row r="77">
          <cell r="A77" t="str">
            <v>VA</v>
          </cell>
          <cell r="B77" t="str">
            <v>Veterans Health Administration</v>
          </cell>
          <cell r="C77" t="str">
            <v>Medical Services</v>
          </cell>
          <cell r="D77">
            <v>21000000</v>
          </cell>
          <cell r="E77">
            <v>21000000</v>
          </cell>
          <cell r="F77">
            <v>10814782</v>
          </cell>
          <cell r="G77">
            <v>10814782</v>
          </cell>
          <cell r="H77">
            <v>6950665</v>
          </cell>
          <cell r="I77">
            <v>6136125</v>
          </cell>
          <cell r="J77" t="str">
            <v>VA</v>
          </cell>
          <cell r="K77">
            <v>1</v>
          </cell>
        </row>
        <row r="78">
          <cell r="I78">
            <v>0</v>
          </cell>
        </row>
        <row r="79">
          <cell r="I79">
            <v>4996546682.8474979</v>
          </cell>
        </row>
      </sheetData>
      <sheetData sheetId="60">
        <row r="2">
          <cell r="A2" t="str">
            <v>No Deadline</v>
          </cell>
        </row>
      </sheetData>
      <sheetData sheetId="61">
        <row r="2">
          <cell r="A2" t="str">
            <v>Economic</v>
          </cell>
        </row>
      </sheetData>
      <sheetData sheetId="62"/>
      <sheetData sheetId="63">
        <row r="2">
          <cell r="A2" t="str">
            <v>Grants</v>
          </cell>
        </row>
      </sheetData>
      <sheetData sheetId="64">
        <row r="2">
          <cell r="A2" t="str">
            <v>Obligations</v>
          </cell>
        </row>
      </sheetData>
      <sheetData sheetId="65">
        <row r="2">
          <cell r="A2" t="str">
            <v>Obligations</v>
          </cell>
        </row>
      </sheetData>
      <sheetData sheetId="66">
        <row r="2">
          <cell r="A2" t="str">
            <v>Obligations</v>
          </cell>
        </row>
      </sheetData>
      <sheetData sheetId="67">
        <row r="2">
          <cell r="A2">
            <v>21</v>
          </cell>
        </row>
      </sheetData>
      <sheetData sheetId="68">
        <row r="2">
          <cell r="B2">
            <v>49786604000</v>
          </cell>
        </row>
      </sheetData>
      <sheetData sheetId="69">
        <row r="2">
          <cell r="A2">
            <v>47985363271</v>
          </cell>
        </row>
      </sheetData>
      <sheetData sheetId="70"/>
      <sheetData sheetId="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abSelected="1" zoomScale="85" zoomScaleNormal="85" workbookViewId="0">
      <pane ySplit="3" topLeftCell="A4" activePane="bottomLeft" state="frozen"/>
      <selection pane="bottomLeft" activeCell="J8" sqref="J8"/>
    </sheetView>
  </sheetViews>
  <sheetFormatPr defaultRowHeight="12.75" x14ac:dyDescent="0.25"/>
  <cols>
    <col min="1" max="1" width="6.28515625" style="15" customWidth="1"/>
    <col min="2" max="2" width="32.42578125" style="15" customWidth="1"/>
    <col min="3" max="3" width="35.140625" style="15" customWidth="1"/>
    <col min="4" max="4" width="15.7109375" style="18" customWidth="1"/>
    <col min="5" max="5" width="20.28515625" style="18" customWidth="1"/>
    <col min="6" max="6" width="17.28515625" style="18" customWidth="1"/>
    <col min="7" max="7" width="14.5703125" style="15" customWidth="1"/>
    <col min="8" max="16384" width="9.140625" style="15"/>
  </cols>
  <sheetData>
    <row r="1" spans="1:7" x14ac:dyDescent="0.25">
      <c r="A1" s="32" t="s">
        <v>143</v>
      </c>
      <c r="B1" s="33"/>
      <c r="C1" s="33"/>
      <c r="D1" s="25"/>
      <c r="E1" s="25"/>
      <c r="F1" s="25"/>
      <c r="G1" s="25"/>
    </row>
    <row r="2" spans="1:7" x14ac:dyDescent="0.25">
      <c r="A2" s="23" t="s">
        <v>144</v>
      </c>
      <c r="B2" s="24"/>
      <c r="C2" s="24"/>
      <c r="D2" s="26"/>
      <c r="E2" s="26"/>
      <c r="F2" s="26"/>
      <c r="G2" s="26"/>
    </row>
    <row r="3" spans="1:7" ht="25.5" x14ac:dyDescent="0.25">
      <c r="A3" s="1" t="s">
        <v>0</v>
      </c>
      <c r="B3" s="1" t="s">
        <v>1</v>
      </c>
      <c r="C3" s="1" t="s">
        <v>2</v>
      </c>
      <c r="D3" s="2" t="s">
        <v>3</v>
      </c>
      <c r="E3" s="3" t="s">
        <v>145</v>
      </c>
      <c r="F3" s="3" t="s">
        <v>141</v>
      </c>
      <c r="G3" s="3" t="s">
        <v>142</v>
      </c>
    </row>
    <row r="4" spans="1:7" x14ac:dyDescent="0.25">
      <c r="A4" s="4" t="s">
        <v>4</v>
      </c>
      <c r="B4" s="5" t="s">
        <v>5</v>
      </c>
      <c r="C4" s="5" t="s">
        <v>6</v>
      </c>
      <c r="D4" s="21">
        <v>3869000</v>
      </c>
      <c r="E4" s="22">
        <v>3675550</v>
      </c>
      <c r="F4" s="6">
        <v>3551640</v>
      </c>
      <c r="G4" s="6">
        <v>1298971</v>
      </c>
    </row>
    <row r="5" spans="1:7" x14ac:dyDescent="0.25">
      <c r="A5" s="4" t="s">
        <v>4</v>
      </c>
      <c r="B5" s="5" t="s">
        <v>7</v>
      </c>
      <c r="C5" s="5" t="s">
        <v>8</v>
      </c>
      <c r="D5" s="21">
        <v>11487735000</v>
      </c>
      <c r="E5" s="22">
        <v>10913348250</v>
      </c>
      <c r="F5" s="6">
        <v>6448520177</v>
      </c>
      <c r="G5" s="6">
        <v>4468322364</v>
      </c>
    </row>
    <row r="6" spans="1:7" x14ac:dyDescent="0.25">
      <c r="A6" s="4" t="s">
        <v>4</v>
      </c>
      <c r="B6" s="5" t="s">
        <v>7</v>
      </c>
      <c r="C6" s="5" t="s">
        <v>9</v>
      </c>
      <c r="D6" s="21">
        <v>300000000</v>
      </c>
      <c r="E6" s="22">
        <v>285000000</v>
      </c>
      <c r="F6" s="6">
        <v>159457972</v>
      </c>
      <c r="G6" s="6">
        <v>44840673</v>
      </c>
    </row>
    <row r="7" spans="1:7" x14ac:dyDescent="0.25">
      <c r="A7" s="4" t="s">
        <v>4</v>
      </c>
      <c r="B7" s="5" t="s">
        <v>10</v>
      </c>
      <c r="C7" s="5" t="s">
        <v>11</v>
      </c>
      <c r="D7" s="21">
        <v>3249000</v>
      </c>
      <c r="E7" s="22">
        <v>3086550</v>
      </c>
      <c r="F7" s="6">
        <v>0</v>
      </c>
      <c r="G7" s="6">
        <v>0</v>
      </c>
    </row>
    <row r="8" spans="1:7" ht="38.25" x14ac:dyDescent="0.25">
      <c r="A8" s="4" t="s">
        <v>4</v>
      </c>
      <c r="B8" s="5" t="s">
        <v>12</v>
      </c>
      <c r="C8" s="5" t="s">
        <v>13</v>
      </c>
      <c r="D8" s="21">
        <v>1667000</v>
      </c>
      <c r="E8" s="22">
        <v>1583650</v>
      </c>
      <c r="F8" s="6">
        <v>1540142</v>
      </c>
      <c r="G8" s="6">
        <v>1075173</v>
      </c>
    </row>
    <row r="9" spans="1:7" ht="25.5" x14ac:dyDescent="0.25">
      <c r="A9" s="4" t="s">
        <v>4</v>
      </c>
      <c r="B9" s="5" t="s">
        <v>14</v>
      </c>
      <c r="C9" s="8" t="s">
        <v>15</v>
      </c>
      <c r="D9" s="21">
        <v>855000</v>
      </c>
      <c r="E9" s="22">
        <v>812250</v>
      </c>
      <c r="F9" s="6">
        <v>811552</v>
      </c>
      <c r="G9" s="6">
        <v>387850</v>
      </c>
    </row>
    <row r="10" spans="1:7" x14ac:dyDescent="0.25">
      <c r="A10" s="4" t="s">
        <v>4</v>
      </c>
      <c r="B10" s="5" t="s">
        <v>16</v>
      </c>
      <c r="C10" s="8" t="s">
        <v>17</v>
      </c>
      <c r="D10" s="21">
        <v>300000</v>
      </c>
      <c r="E10" s="22">
        <v>284983</v>
      </c>
      <c r="F10" s="6">
        <v>283014</v>
      </c>
      <c r="G10" s="6">
        <v>186157</v>
      </c>
    </row>
    <row r="11" spans="1:7" ht="25.5" x14ac:dyDescent="0.25">
      <c r="A11" s="4" t="s">
        <v>4</v>
      </c>
      <c r="B11" s="5" t="s">
        <v>18</v>
      </c>
      <c r="C11" s="5" t="s">
        <v>19</v>
      </c>
      <c r="D11" s="21">
        <v>274233000</v>
      </c>
      <c r="E11" s="22">
        <v>260521350</v>
      </c>
      <c r="F11" s="6">
        <v>36337232</v>
      </c>
      <c r="G11" s="6">
        <v>16514281</v>
      </c>
    </row>
    <row r="12" spans="1:7" x14ac:dyDescent="0.2">
      <c r="A12" s="4" t="s">
        <v>20</v>
      </c>
      <c r="B12" s="5" t="s">
        <v>21</v>
      </c>
      <c r="C12" s="5" t="s">
        <v>22</v>
      </c>
      <c r="D12" s="21">
        <v>176200000</v>
      </c>
      <c r="E12" s="22">
        <v>182750000</v>
      </c>
      <c r="F12" s="9">
        <v>65952954</v>
      </c>
      <c r="G12" s="9">
        <v>4695115</v>
      </c>
    </row>
    <row r="13" spans="1:7" x14ac:dyDescent="0.2">
      <c r="A13" s="4" t="s">
        <v>20</v>
      </c>
      <c r="B13" s="5" t="s">
        <v>21</v>
      </c>
      <c r="C13" s="5" t="s">
        <v>23</v>
      </c>
      <c r="D13" s="21">
        <v>149800000</v>
      </c>
      <c r="E13" s="22">
        <v>126950000</v>
      </c>
      <c r="F13" s="9">
        <v>21080376</v>
      </c>
      <c r="G13" s="9">
        <v>1918291</v>
      </c>
    </row>
    <row r="14" spans="1:7" x14ac:dyDescent="0.25">
      <c r="A14" s="29" t="s">
        <v>24</v>
      </c>
      <c r="B14" s="28" t="s">
        <v>25</v>
      </c>
      <c r="C14" s="28" t="s">
        <v>26</v>
      </c>
      <c r="D14" s="30">
        <v>24235000</v>
      </c>
      <c r="E14" s="30">
        <v>23472000</v>
      </c>
      <c r="F14" s="27">
        <v>0</v>
      </c>
      <c r="G14" s="27">
        <v>0</v>
      </c>
    </row>
    <row r="15" spans="1:7" x14ac:dyDescent="0.25">
      <c r="A15" s="29" t="s">
        <v>24</v>
      </c>
      <c r="B15" s="28" t="s">
        <v>27</v>
      </c>
      <c r="C15" s="28" t="s">
        <v>28</v>
      </c>
      <c r="D15" s="30">
        <v>5370000</v>
      </c>
      <c r="E15" s="30">
        <v>5370000</v>
      </c>
      <c r="F15" s="27">
        <v>5370226</v>
      </c>
      <c r="G15" s="27">
        <v>1669528</v>
      </c>
    </row>
    <row r="16" spans="1:7" x14ac:dyDescent="0.25">
      <c r="A16" s="29" t="s">
        <v>24</v>
      </c>
      <c r="B16" s="28" t="s">
        <v>27</v>
      </c>
      <c r="C16" s="28" t="s">
        <v>29</v>
      </c>
      <c r="D16" s="30">
        <v>40015000</v>
      </c>
      <c r="E16" s="30">
        <v>28101000</v>
      </c>
      <c r="F16" s="27">
        <v>33526199</v>
      </c>
      <c r="G16" s="27">
        <v>9088309</v>
      </c>
    </row>
    <row r="17" spans="1:7" x14ac:dyDescent="0.25">
      <c r="A17" s="29" t="s">
        <v>24</v>
      </c>
      <c r="B17" s="28" t="s">
        <v>27</v>
      </c>
      <c r="C17" s="28" t="s">
        <v>30</v>
      </c>
      <c r="D17" s="30">
        <v>8500000</v>
      </c>
      <c r="E17" s="30">
        <v>8500000</v>
      </c>
      <c r="F17" s="27">
        <v>8211521</v>
      </c>
      <c r="G17" s="27">
        <v>1481606</v>
      </c>
    </row>
    <row r="18" spans="1:7" x14ac:dyDescent="0.25">
      <c r="A18" s="29" t="s">
        <v>24</v>
      </c>
      <c r="B18" s="28" t="s">
        <v>27</v>
      </c>
      <c r="C18" s="28" t="s">
        <v>31</v>
      </c>
      <c r="D18" s="30">
        <v>3165000</v>
      </c>
      <c r="E18" s="30">
        <v>3165000</v>
      </c>
      <c r="F18" s="27">
        <v>3164870</v>
      </c>
      <c r="G18" s="27">
        <v>24334</v>
      </c>
    </row>
    <row r="19" spans="1:7" x14ac:dyDescent="0.25">
      <c r="A19" s="29" t="s">
        <v>24</v>
      </c>
      <c r="B19" s="28" t="s">
        <v>27</v>
      </c>
      <c r="C19" s="28" t="s">
        <v>32</v>
      </c>
      <c r="D19" s="30">
        <v>5775000</v>
      </c>
      <c r="E19" s="30">
        <v>5775000</v>
      </c>
      <c r="F19" s="27">
        <v>5775000</v>
      </c>
      <c r="G19" s="27">
        <v>4593030</v>
      </c>
    </row>
    <row r="20" spans="1:7" x14ac:dyDescent="0.25">
      <c r="A20" s="29" t="s">
        <v>24</v>
      </c>
      <c r="B20" s="28" t="s">
        <v>33</v>
      </c>
      <c r="C20" s="28" t="s">
        <v>34</v>
      </c>
      <c r="D20" s="30">
        <v>1310000</v>
      </c>
      <c r="E20" s="30">
        <v>1310000</v>
      </c>
      <c r="F20" s="27">
        <v>1310000</v>
      </c>
      <c r="G20" s="27">
        <v>586593</v>
      </c>
    </row>
    <row r="21" spans="1:7" x14ac:dyDescent="0.25">
      <c r="A21" s="29" t="s">
        <v>24</v>
      </c>
      <c r="B21" s="28" t="s">
        <v>35</v>
      </c>
      <c r="C21" s="28" t="s">
        <v>36</v>
      </c>
      <c r="D21" s="30">
        <v>24200000</v>
      </c>
      <c r="E21" s="30">
        <v>24200000</v>
      </c>
      <c r="F21" s="27">
        <v>24199997</v>
      </c>
      <c r="G21" s="27">
        <v>1176159</v>
      </c>
    </row>
    <row r="22" spans="1:7" x14ac:dyDescent="0.25">
      <c r="A22" s="4" t="s">
        <v>37</v>
      </c>
      <c r="B22" s="5" t="s">
        <v>38</v>
      </c>
      <c r="C22" s="5" t="s">
        <v>39</v>
      </c>
      <c r="D22" s="21">
        <v>3000000</v>
      </c>
      <c r="E22" s="22">
        <v>2850000</v>
      </c>
      <c r="F22" s="6">
        <v>1272774.06</v>
      </c>
      <c r="G22" s="6">
        <v>894984.22</v>
      </c>
    </row>
    <row r="23" spans="1:7" x14ac:dyDescent="0.25">
      <c r="A23" s="4" t="s">
        <v>37</v>
      </c>
      <c r="B23" s="5" t="s">
        <v>40</v>
      </c>
      <c r="C23" s="5" t="s">
        <v>41</v>
      </c>
      <c r="D23" s="21">
        <v>68200000</v>
      </c>
      <c r="E23" s="22">
        <v>64630000</v>
      </c>
      <c r="F23" s="6">
        <v>9032039.4000000004</v>
      </c>
      <c r="G23" s="6">
        <v>1206465.1000000003</v>
      </c>
    </row>
    <row r="24" spans="1:7" x14ac:dyDescent="0.25">
      <c r="A24" s="4" t="s">
        <v>37</v>
      </c>
      <c r="B24" s="5" t="s">
        <v>42</v>
      </c>
      <c r="C24" s="5" t="s">
        <v>43</v>
      </c>
      <c r="D24" s="21">
        <v>50000000</v>
      </c>
      <c r="E24" s="22">
        <v>47489000</v>
      </c>
      <c r="F24" s="6">
        <v>1000000</v>
      </c>
      <c r="G24" s="6">
        <v>1000000</v>
      </c>
    </row>
    <row r="25" spans="1:7" x14ac:dyDescent="0.25">
      <c r="A25" s="4" t="s">
        <v>37</v>
      </c>
      <c r="B25" s="5" t="s">
        <v>42</v>
      </c>
      <c r="C25" s="5" t="s">
        <v>41</v>
      </c>
      <c r="D25" s="21">
        <v>348000000</v>
      </c>
      <c r="E25" s="22">
        <v>329815000</v>
      </c>
      <c r="F25" s="6">
        <v>91542396.140000001</v>
      </c>
      <c r="G25" s="6">
        <v>60034996.460000001</v>
      </c>
    </row>
    <row r="26" spans="1:7" x14ac:dyDescent="0.25">
      <c r="A26" s="4" t="s">
        <v>37</v>
      </c>
      <c r="B26" s="5" t="s">
        <v>44</v>
      </c>
      <c r="C26" s="8" t="s">
        <v>45</v>
      </c>
      <c r="D26" s="21">
        <v>360000000</v>
      </c>
      <c r="E26" s="22">
        <v>341938396</v>
      </c>
      <c r="F26" s="6">
        <v>105487834.67</v>
      </c>
      <c r="G26" s="6">
        <v>618956.49999999988</v>
      </c>
    </row>
    <row r="27" spans="1:7" x14ac:dyDescent="0.25">
      <c r="A27" s="4" t="s">
        <v>46</v>
      </c>
      <c r="B27" s="5" t="s">
        <v>47</v>
      </c>
      <c r="C27" s="5" t="s">
        <v>48</v>
      </c>
      <c r="D27" s="21">
        <v>1000000</v>
      </c>
      <c r="E27" s="22">
        <v>950000</v>
      </c>
      <c r="F27" s="6">
        <v>901112</v>
      </c>
      <c r="G27" s="6">
        <v>466142</v>
      </c>
    </row>
    <row r="28" spans="1:7" x14ac:dyDescent="0.25">
      <c r="A28" s="4" t="s">
        <v>46</v>
      </c>
      <c r="B28" s="5" t="s">
        <v>49</v>
      </c>
      <c r="C28" s="5" t="s">
        <v>50</v>
      </c>
      <c r="D28" s="21">
        <v>10000000</v>
      </c>
      <c r="E28" s="22">
        <v>9500000</v>
      </c>
      <c r="F28" s="6">
        <v>2806470</v>
      </c>
      <c r="G28" s="6">
        <v>635086</v>
      </c>
    </row>
    <row r="29" spans="1:7" x14ac:dyDescent="0.25">
      <c r="A29" s="10" t="s">
        <v>46</v>
      </c>
      <c r="B29" s="8" t="s">
        <v>51</v>
      </c>
      <c r="C29" s="8" t="s">
        <v>48</v>
      </c>
      <c r="D29" s="22">
        <v>10020000</v>
      </c>
      <c r="E29" s="22">
        <v>9353688</v>
      </c>
      <c r="F29" s="7">
        <v>6596980.5700000003</v>
      </c>
      <c r="G29" s="7">
        <v>2742440.16</v>
      </c>
    </row>
    <row r="30" spans="1:7" ht="25.5" x14ac:dyDescent="0.25">
      <c r="A30" s="4" t="s">
        <v>46</v>
      </c>
      <c r="B30" s="5" t="s">
        <v>52</v>
      </c>
      <c r="C30" s="5" t="s">
        <v>48</v>
      </c>
      <c r="D30" s="21">
        <v>230000</v>
      </c>
      <c r="E30" s="22">
        <v>218500</v>
      </c>
      <c r="F30" s="6">
        <v>185313.35</v>
      </c>
      <c r="G30" s="6">
        <v>178157</v>
      </c>
    </row>
    <row r="31" spans="1:7" x14ac:dyDescent="0.25">
      <c r="A31" s="4" t="s">
        <v>53</v>
      </c>
      <c r="B31" s="5" t="s">
        <v>54</v>
      </c>
      <c r="C31" s="5" t="s">
        <v>55</v>
      </c>
      <c r="D31" s="21">
        <v>25000000</v>
      </c>
      <c r="E31" s="22">
        <v>20494622</v>
      </c>
      <c r="F31" s="6">
        <v>20494622</v>
      </c>
      <c r="G31" s="6">
        <v>6734973</v>
      </c>
    </row>
    <row r="32" spans="1:7" ht="25.5" x14ac:dyDescent="0.25">
      <c r="A32" s="4" t="s">
        <v>53</v>
      </c>
      <c r="B32" s="5" t="s">
        <v>56</v>
      </c>
      <c r="C32" s="8" t="s">
        <v>57</v>
      </c>
      <c r="D32" s="21">
        <v>0</v>
      </c>
      <c r="E32" s="22">
        <v>2250000</v>
      </c>
      <c r="F32" s="6">
        <v>1586298</v>
      </c>
      <c r="G32" s="6">
        <v>16924</v>
      </c>
    </row>
    <row r="33" spans="1:7" x14ac:dyDescent="0.25">
      <c r="A33" s="4" t="s">
        <v>53</v>
      </c>
      <c r="B33" s="5" t="s">
        <v>58</v>
      </c>
      <c r="C33" s="5" t="s">
        <v>48</v>
      </c>
      <c r="D33" s="21">
        <v>0</v>
      </c>
      <c r="E33" s="22">
        <v>1002000</v>
      </c>
      <c r="F33" s="6">
        <v>517697</v>
      </c>
      <c r="G33" s="6">
        <v>515297</v>
      </c>
    </row>
    <row r="34" spans="1:7" x14ac:dyDescent="0.25">
      <c r="A34" s="4" t="s">
        <v>59</v>
      </c>
      <c r="B34" s="5" t="s">
        <v>60</v>
      </c>
      <c r="C34" s="5" t="s">
        <v>61</v>
      </c>
      <c r="D34" s="21">
        <v>30000000</v>
      </c>
      <c r="E34" s="22">
        <v>28500000</v>
      </c>
      <c r="F34" s="6">
        <v>13849347</v>
      </c>
      <c r="G34" s="6">
        <v>2102872</v>
      </c>
    </row>
    <row r="35" spans="1:7" ht="25.5" x14ac:dyDescent="0.25">
      <c r="A35" s="4" t="s">
        <v>59</v>
      </c>
      <c r="B35" s="5" t="s">
        <v>62</v>
      </c>
      <c r="C35" s="5" t="s">
        <v>63</v>
      </c>
      <c r="D35" s="21">
        <v>2022000000</v>
      </c>
      <c r="E35" s="22">
        <v>1920900000</v>
      </c>
      <c r="F35" s="6">
        <v>541639652</v>
      </c>
      <c r="G35" s="6">
        <v>165963742</v>
      </c>
    </row>
    <row r="36" spans="1:7" ht="25.5" x14ac:dyDescent="0.25">
      <c r="A36" s="4" t="s">
        <v>59</v>
      </c>
      <c r="B36" s="5" t="s">
        <v>64</v>
      </c>
      <c r="C36" s="5" t="s">
        <v>65</v>
      </c>
      <c r="D36" s="21">
        <v>118000000</v>
      </c>
      <c r="E36" s="22">
        <v>112100000</v>
      </c>
      <c r="F36" s="6">
        <v>215248000</v>
      </c>
      <c r="G36" s="6">
        <v>20303302</v>
      </c>
    </row>
    <row r="37" spans="1:7" x14ac:dyDescent="0.25">
      <c r="A37" s="4" t="s">
        <v>59</v>
      </c>
      <c r="B37" s="5" t="s">
        <v>66</v>
      </c>
      <c r="C37" s="5" t="s">
        <v>67</v>
      </c>
      <c r="D37" s="22">
        <v>10894000000</v>
      </c>
      <c r="E37" s="22">
        <v>10349300000</v>
      </c>
      <c r="F37" s="6">
        <v>586390109</v>
      </c>
      <c r="G37" s="6">
        <v>210761897</v>
      </c>
    </row>
    <row r="38" spans="1:7" ht="25.5" x14ac:dyDescent="0.25">
      <c r="A38" s="4" t="s">
        <v>68</v>
      </c>
      <c r="B38" s="5" t="s">
        <v>69</v>
      </c>
      <c r="C38" s="5" t="s">
        <v>70</v>
      </c>
      <c r="D38" s="21">
        <v>725000</v>
      </c>
      <c r="E38" s="22">
        <v>689000</v>
      </c>
      <c r="F38" s="6">
        <v>67862</v>
      </c>
      <c r="G38" s="6">
        <v>67862</v>
      </c>
    </row>
    <row r="39" spans="1:7" ht="25.5" x14ac:dyDescent="0.25">
      <c r="A39" s="4" t="s">
        <v>68</v>
      </c>
      <c r="B39" s="5" t="s">
        <v>71</v>
      </c>
      <c r="C39" s="5" t="s">
        <v>72</v>
      </c>
      <c r="D39" s="21">
        <v>2000000</v>
      </c>
      <c r="E39" s="22">
        <v>1900000</v>
      </c>
      <c r="F39" s="6">
        <v>1489185</v>
      </c>
      <c r="G39" s="6">
        <v>294761</v>
      </c>
    </row>
    <row r="40" spans="1:7" ht="25.5" x14ac:dyDescent="0.25">
      <c r="A40" s="4" t="s">
        <v>68</v>
      </c>
      <c r="B40" s="5" t="s">
        <v>73</v>
      </c>
      <c r="C40" s="5" t="s">
        <v>74</v>
      </c>
      <c r="D40" s="21">
        <v>5000000</v>
      </c>
      <c r="E40" s="22">
        <v>4750000</v>
      </c>
      <c r="F40" s="6">
        <v>4750000</v>
      </c>
      <c r="G40" s="6">
        <v>0</v>
      </c>
    </row>
    <row r="41" spans="1:7" x14ac:dyDescent="0.25">
      <c r="A41" s="4" t="s">
        <v>68</v>
      </c>
      <c r="B41" s="5" t="s">
        <v>75</v>
      </c>
      <c r="C41" s="5" t="s">
        <v>76</v>
      </c>
      <c r="D41" s="21">
        <v>600000000</v>
      </c>
      <c r="E41" s="22">
        <v>570000000</v>
      </c>
      <c r="F41" s="6">
        <v>77382</v>
      </c>
      <c r="G41" s="6">
        <v>69382</v>
      </c>
    </row>
    <row r="42" spans="1:7" x14ac:dyDescent="0.25">
      <c r="A42" s="4" t="s">
        <v>77</v>
      </c>
      <c r="B42" s="5" t="s">
        <v>78</v>
      </c>
      <c r="C42" s="5" t="s">
        <v>79</v>
      </c>
      <c r="D42" s="21">
        <v>7000000</v>
      </c>
      <c r="E42" s="22">
        <v>6650000</v>
      </c>
      <c r="F42" s="6">
        <v>1090776.46</v>
      </c>
      <c r="G42" s="6">
        <v>113223.4</v>
      </c>
    </row>
    <row r="43" spans="1:7" ht="25.5" x14ac:dyDescent="0.25">
      <c r="A43" s="4" t="s">
        <v>80</v>
      </c>
      <c r="B43" s="5" t="s">
        <v>81</v>
      </c>
      <c r="C43" s="5" t="s">
        <v>82</v>
      </c>
      <c r="D43" s="21">
        <v>195000000</v>
      </c>
      <c r="E43" s="22">
        <v>36405000</v>
      </c>
      <c r="F43" s="7">
        <v>17456339.5</v>
      </c>
      <c r="G43" s="7">
        <v>444121.26</v>
      </c>
    </row>
    <row r="44" spans="1:7" x14ac:dyDescent="0.25">
      <c r="A44" s="4" t="s">
        <v>80</v>
      </c>
      <c r="B44" s="5" t="s">
        <v>83</v>
      </c>
      <c r="C44" s="5" t="s">
        <v>84</v>
      </c>
      <c r="D44" s="21">
        <v>100000000</v>
      </c>
      <c r="E44" s="22">
        <v>94976541</v>
      </c>
      <c r="F44" s="7">
        <v>7920962</v>
      </c>
      <c r="G44" s="7">
        <v>415113</v>
      </c>
    </row>
    <row r="45" spans="1:7" x14ac:dyDescent="0.25">
      <c r="A45" s="4" t="s">
        <v>80</v>
      </c>
      <c r="B45" s="5" t="s">
        <v>83</v>
      </c>
      <c r="C45" s="5" t="s">
        <v>85</v>
      </c>
      <c r="D45" s="22">
        <f>500000000</f>
        <v>500000000</v>
      </c>
      <c r="E45" s="22">
        <v>474500000</v>
      </c>
      <c r="F45" s="7">
        <v>474500000</v>
      </c>
      <c r="G45" s="7">
        <v>1316407</v>
      </c>
    </row>
    <row r="46" spans="1:7" x14ac:dyDescent="0.25">
      <c r="A46" s="4" t="s">
        <v>80</v>
      </c>
      <c r="B46" s="5" t="s">
        <v>86</v>
      </c>
      <c r="C46" s="5" t="s">
        <v>87</v>
      </c>
      <c r="D46" s="21">
        <v>0</v>
      </c>
      <c r="E46" s="22">
        <v>1750000</v>
      </c>
      <c r="F46" s="6">
        <v>1750000</v>
      </c>
      <c r="G46" s="6">
        <v>18682</v>
      </c>
    </row>
    <row r="47" spans="1:7" x14ac:dyDescent="0.25">
      <c r="A47" s="4" t="s">
        <v>80</v>
      </c>
      <c r="B47" s="5" t="s">
        <v>86</v>
      </c>
      <c r="C47" s="5" t="s">
        <v>88</v>
      </c>
      <c r="D47" s="21">
        <v>0</v>
      </c>
      <c r="E47" s="22">
        <v>147000000</v>
      </c>
      <c r="F47" s="6">
        <v>23462885</v>
      </c>
      <c r="G47" s="6">
        <v>0</v>
      </c>
    </row>
    <row r="48" spans="1:7" x14ac:dyDescent="0.25">
      <c r="A48" s="4" t="s">
        <v>89</v>
      </c>
      <c r="B48" s="5" t="s">
        <v>90</v>
      </c>
      <c r="C48" s="5" t="s">
        <v>91</v>
      </c>
      <c r="D48" s="21">
        <v>16000000000</v>
      </c>
      <c r="E48" s="22">
        <v>15200000000</v>
      </c>
      <c r="F48" s="6">
        <v>2086236000</v>
      </c>
      <c r="G48" s="6">
        <v>190702495.13</v>
      </c>
    </row>
    <row r="49" spans="1:7" x14ac:dyDescent="0.25">
      <c r="A49" s="4" t="s">
        <v>92</v>
      </c>
      <c r="B49" s="5" t="s">
        <v>93</v>
      </c>
      <c r="C49" s="5" t="s">
        <v>94</v>
      </c>
      <c r="D49" s="21">
        <v>1000000</v>
      </c>
      <c r="E49" s="22">
        <v>950000</v>
      </c>
      <c r="F49" s="6">
        <v>875000</v>
      </c>
      <c r="G49" s="6">
        <v>0</v>
      </c>
    </row>
    <row r="50" spans="1:7" ht="25.5" x14ac:dyDescent="0.25">
      <c r="A50" s="4" t="s">
        <v>95</v>
      </c>
      <c r="B50" s="5" t="s">
        <v>93</v>
      </c>
      <c r="C50" s="5" t="s">
        <v>96</v>
      </c>
      <c r="D50" s="21">
        <v>15000000</v>
      </c>
      <c r="E50" s="22">
        <v>14250000</v>
      </c>
      <c r="F50" s="6">
        <v>14120930</v>
      </c>
      <c r="G50" s="6">
        <v>1230</v>
      </c>
    </row>
    <row r="51" spans="1:7" x14ac:dyDescent="0.25">
      <c r="A51" s="4" t="s">
        <v>97</v>
      </c>
      <c r="B51" s="5" t="s">
        <v>98</v>
      </c>
      <c r="C51" s="5" t="s">
        <v>99</v>
      </c>
      <c r="D51" s="21">
        <v>520000000</v>
      </c>
      <c r="E51" s="22">
        <v>494000000</v>
      </c>
      <c r="F51" s="6">
        <v>86473258</v>
      </c>
      <c r="G51" s="6">
        <v>38038570</v>
      </c>
    </row>
    <row r="52" spans="1:7" ht="25.5" x14ac:dyDescent="0.25">
      <c r="A52" s="4" t="s">
        <v>97</v>
      </c>
      <c r="B52" s="5" t="s">
        <v>100</v>
      </c>
      <c r="C52" s="5" t="s">
        <v>101</v>
      </c>
      <c r="D52" s="21">
        <v>260000000</v>
      </c>
      <c r="E52" s="22">
        <v>246050000</v>
      </c>
      <c r="F52" s="6">
        <v>162585663</v>
      </c>
      <c r="G52" s="6">
        <v>140470516</v>
      </c>
    </row>
    <row r="53" spans="1:7" x14ac:dyDescent="0.25">
      <c r="A53" s="4" t="s">
        <v>97</v>
      </c>
      <c r="B53" s="5" t="s">
        <v>102</v>
      </c>
      <c r="C53" s="5" t="s">
        <v>103</v>
      </c>
      <c r="D53" s="21">
        <v>20000000</v>
      </c>
      <c r="E53" s="22">
        <v>19000000</v>
      </c>
      <c r="F53" s="11">
        <v>19000000</v>
      </c>
      <c r="G53" s="11">
        <v>4376149</v>
      </c>
    </row>
    <row r="54" spans="1:7" x14ac:dyDescent="0.25">
      <c r="A54" s="4" t="s">
        <v>104</v>
      </c>
      <c r="B54" s="5" t="s">
        <v>105</v>
      </c>
      <c r="C54" s="5" t="s">
        <v>48</v>
      </c>
      <c r="D54" s="21">
        <v>2000000</v>
      </c>
      <c r="E54" s="22">
        <v>1900000</v>
      </c>
      <c r="F54" s="7">
        <v>1900000</v>
      </c>
      <c r="G54" s="7">
        <v>447651.28</v>
      </c>
    </row>
    <row r="55" spans="1:7" x14ac:dyDescent="0.25">
      <c r="A55" s="4" t="s">
        <v>106</v>
      </c>
      <c r="B55" s="5" t="s">
        <v>93</v>
      </c>
      <c r="C55" s="5" t="s">
        <v>107</v>
      </c>
      <c r="D55" s="21">
        <v>2000000</v>
      </c>
      <c r="E55" s="22">
        <v>2000000</v>
      </c>
      <c r="F55" s="11">
        <v>1021379.42</v>
      </c>
      <c r="G55" s="11">
        <v>904146.08</v>
      </c>
    </row>
    <row r="56" spans="1:7" x14ac:dyDescent="0.25">
      <c r="A56" s="4" t="s">
        <v>108</v>
      </c>
      <c r="B56" s="5" t="s">
        <v>109</v>
      </c>
      <c r="C56" s="5" t="s">
        <v>110</v>
      </c>
      <c r="D56" s="21">
        <v>50000000</v>
      </c>
      <c r="E56" s="22">
        <v>47485479</v>
      </c>
      <c r="F56" s="6">
        <v>6645864</v>
      </c>
      <c r="G56" s="6">
        <v>3792642</v>
      </c>
    </row>
    <row r="57" spans="1:7" x14ac:dyDescent="0.25">
      <c r="A57" s="4" t="s">
        <v>108</v>
      </c>
      <c r="B57" s="5" t="s">
        <v>109</v>
      </c>
      <c r="C57" s="5" t="s">
        <v>111</v>
      </c>
      <c r="D57" s="21">
        <v>821000000</v>
      </c>
      <c r="E57" s="22">
        <v>779700948</v>
      </c>
      <c r="F57" s="6">
        <v>161709506</v>
      </c>
      <c r="G57" s="6">
        <v>46568252</v>
      </c>
    </row>
    <row r="58" spans="1:7" x14ac:dyDescent="0.25">
      <c r="A58" s="4" t="s">
        <v>108</v>
      </c>
      <c r="B58" s="5" t="s">
        <v>109</v>
      </c>
      <c r="C58" s="5" t="s">
        <v>112</v>
      </c>
      <c r="D58" s="21">
        <v>1008000000</v>
      </c>
      <c r="E58" s="22">
        <v>957589323</v>
      </c>
      <c r="F58" s="6">
        <v>389205401</v>
      </c>
      <c r="G58" s="6">
        <v>118276849</v>
      </c>
    </row>
    <row r="59" spans="1:7" x14ac:dyDescent="0.25">
      <c r="A59" s="4" t="s">
        <v>108</v>
      </c>
      <c r="B59" s="5" t="s">
        <v>109</v>
      </c>
      <c r="C59" s="5" t="s">
        <v>113</v>
      </c>
      <c r="D59" s="21">
        <v>10000000</v>
      </c>
      <c r="E59" s="22">
        <v>9496141</v>
      </c>
      <c r="F59" s="6">
        <v>2919740</v>
      </c>
      <c r="G59" s="6">
        <v>2288676</v>
      </c>
    </row>
    <row r="60" spans="1:7" x14ac:dyDescent="0.25">
      <c r="A60" s="4" t="s">
        <v>108</v>
      </c>
      <c r="B60" s="5" t="s">
        <v>109</v>
      </c>
      <c r="C60" s="5" t="s">
        <v>41</v>
      </c>
      <c r="D60" s="21">
        <v>3461000000</v>
      </c>
      <c r="E60" s="22">
        <v>3286813050</v>
      </c>
      <c r="F60" s="6">
        <v>6469046</v>
      </c>
      <c r="G60" s="6">
        <v>3726157</v>
      </c>
    </row>
    <row r="61" spans="1:7" x14ac:dyDescent="0.25">
      <c r="A61" s="29" t="s">
        <v>114</v>
      </c>
      <c r="B61" s="28" t="s">
        <v>115</v>
      </c>
      <c r="C61" s="28" t="s">
        <v>116</v>
      </c>
      <c r="D61" s="30">
        <v>180000000</v>
      </c>
      <c r="E61" s="30">
        <v>171000000</v>
      </c>
      <c r="F61" s="27">
        <v>5003008</v>
      </c>
      <c r="G61" s="27">
        <v>0</v>
      </c>
    </row>
    <row r="62" spans="1:7" x14ac:dyDescent="0.25">
      <c r="A62" s="29" t="s">
        <v>114</v>
      </c>
      <c r="B62" s="28" t="s">
        <v>117</v>
      </c>
      <c r="C62" s="28" t="s">
        <v>118</v>
      </c>
      <c r="D62" s="30">
        <v>23000000</v>
      </c>
      <c r="E62" s="30">
        <v>21850000</v>
      </c>
      <c r="F62" s="27">
        <v>1099483</v>
      </c>
      <c r="G62" s="27">
        <v>0</v>
      </c>
    </row>
    <row r="63" spans="1:7" x14ac:dyDescent="0.25">
      <c r="A63" s="29" t="s">
        <v>114</v>
      </c>
      <c r="B63" s="28" t="s">
        <v>119</v>
      </c>
      <c r="C63" s="28" t="s">
        <v>120</v>
      </c>
      <c r="D63" s="30">
        <v>15000000</v>
      </c>
      <c r="E63" s="30">
        <v>14250000</v>
      </c>
      <c r="F63" s="27">
        <v>869416.26</v>
      </c>
      <c r="G63" s="27">
        <v>438520.26</v>
      </c>
    </row>
    <row r="64" spans="1:7" x14ac:dyDescent="0.25">
      <c r="A64" s="29" t="s">
        <v>114</v>
      </c>
      <c r="B64" s="28" t="s">
        <v>121</v>
      </c>
      <c r="C64" s="28" t="s">
        <v>122</v>
      </c>
      <c r="D64" s="30">
        <v>4400000</v>
      </c>
      <c r="E64" s="30">
        <v>4180000</v>
      </c>
      <c r="F64" s="27">
        <v>2046851</v>
      </c>
      <c r="G64" s="27">
        <v>907568</v>
      </c>
    </row>
    <row r="65" spans="1:7" x14ac:dyDescent="0.25">
      <c r="A65" s="29" t="s">
        <v>114</v>
      </c>
      <c r="B65" s="28" t="s">
        <v>123</v>
      </c>
      <c r="C65" s="28" t="s">
        <v>124</v>
      </c>
      <c r="D65" s="30">
        <v>6000000</v>
      </c>
      <c r="E65" s="30">
        <v>5700000</v>
      </c>
      <c r="F65" s="27">
        <v>5686505</v>
      </c>
      <c r="G65" s="27">
        <v>5686505</v>
      </c>
    </row>
    <row r="66" spans="1:7" x14ac:dyDescent="0.25">
      <c r="A66" s="29" t="s">
        <v>114</v>
      </c>
      <c r="B66" s="28" t="s">
        <v>125</v>
      </c>
      <c r="C66" s="28" t="s">
        <v>118</v>
      </c>
      <c r="D66" s="30">
        <v>0</v>
      </c>
      <c r="E66" s="30">
        <v>0</v>
      </c>
      <c r="F66" s="27">
        <v>2520098</v>
      </c>
      <c r="G66" s="27">
        <v>907568</v>
      </c>
    </row>
    <row r="67" spans="1:7" x14ac:dyDescent="0.25">
      <c r="A67" s="4" t="s">
        <v>126</v>
      </c>
      <c r="B67" s="5" t="s">
        <v>127</v>
      </c>
      <c r="C67" s="5" t="s">
        <v>128</v>
      </c>
      <c r="D67" s="21">
        <v>21000000</v>
      </c>
      <c r="E67" s="22">
        <v>21000000</v>
      </c>
      <c r="F67" s="6">
        <v>10814782</v>
      </c>
      <c r="G67" s="6">
        <v>6950665</v>
      </c>
    </row>
    <row r="68" spans="1:7" x14ac:dyDescent="0.25">
      <c r="A68" s="4" t="s">
        <v>126</v>
      </c>
      <c r="B68" s="5" t="s">
        <v>127</v>
      </c>
      <c r="C68" s="5" t="s">
        <v>129</v>
      </c>
      <c r="D68" s="21">
        <v>6000000</v>
      </c>
      <c r="E68" s="22">
        <v>6000000</v>
      </c>
      <c r="F68" s="6">
        <v>5938960</v>
      </c>
      <c r="G68" s="6">
        <v>5301751</v>
      </c>
    </row>
    <row r="69" spans="1:7" x14ac:dyDescent="0.25">
      <c r="A69" s="4" t="s">
        <v>126</v>
      </c>
      <c r="B69" s="5" t="s">
        <v>130</v>
      </c>
      <c r="C69" s="5" t="s">
        <v>131</v>
      </c>
      <c r="D69" s="21">
        <v>207000000</v>
      </c>
      <c r="E69" s="22">
        <v>207000000</v>
      </c>
      <c r="F69" s="20">
        <v>13464440</v>
      </c>
      <c r="G69" s="6">
        <v>5482721</v>
      </c>
    </row>
    <row r="70" spans="1:7" x14ac:dyDescent="0.25">
      <c r="A70" s="4" t="s">
        <v>126</v>
      </c>
      <c r="B70" s="5" t="s">
        <v>132</v>
      </c>
      <c r="C70" s="5" t="s">
        <v>133</v>
      </c>
      <c r="D70" s="21">
        <v>1100000</v>
      </c>
      <c r="E70" s="22">
        <v>1100000</v>
      </c>
      <c r="F70" s="6">
        <v>876199</v>
      </c>
      <c r="G70" s="6">
        <v>850321</v>
      </c>
    </row>
    <row r="71" spans="1:7" x14ac:dyDescent="0.25">
      <c r="A71" s="4" t="s">
        <v>126</v>
      </c>
      <c r="B71" s="5" t="s">
        <v>130</v>
      </c>
      <c r="C71" s="5" t="s">
        <v>134</v>
      </c>
      <c r="D71" s="21">
        <v>531000</v>
      </c>
      <c r="E71" s="22">
        <v>531000</v>
      </c>
      <c r="F71" s="6">
        <v>531000</v>
      </c>
      <c r="G71" s="6">
        <v>531000</v>
      </c>
    </row>
    <row r="72" spans="1:7" x14ac:dyDescent="0.25">
      <c r="A72" s="12" t="s">
        <v>135</v>
      </c>
      <c r="B72" s="13"/>
      <c r="C72" s="13"/>
      <c r="D72" s="14">
        <f>SUM(D4:D71)</f>
        <v>50493684000</v>
      </c>
      <c r="E72" s="14">
        <f>SUM(E4:E71)</f>
        <v>47969663271</v>
      </c>
      <c r="F72" s="14">
        <f>SUM(F4:F71)</f>
        <v>11938221438.830002</v>
      </c>
      <c r="G72" s="14">
        <f>SUM(G4:G71)</f>
        <v>5611424172.8500004</v>
      </c>
    </row>
    <row r="73" spans="1:7" x14ac:dyDescent="0.25">
      <c r="A73" s="16"/>
      <c r="D73" s="17"/>
      <c r="E73" s="17"/>
      <c r="F73" s="17"/>
    </row>
    <row r="74" spans="1:7" x14ac:dyDescent="0.25">
      <c r="A74" s="15" t="s">
        <v>136</v>
      </c>
    </row>
    <row r="75" spans="1:7" x14ac:dyDescent="0.25">
      <c r="A75" s="15" t="s">
        <v>137</v>
      </c>
    </row>
    <row r="76" spans="1:7" x14ac:dyDescent="0.25">
      <c r="A76" s="15" t="s">
        <v>138</v>
      </c>
    </row>
    <row r="77" spans="1:7" x14ac:dyDescent="0.25">
      <c r="A77" s="15" t="s">
        <v>139</v>
      </c>
    </row>
    <row r="78" spans="1:7" x14ac:dyDescent="0.25">
      <c r="A78" s="15" t="s">
        <v>140</v>
      </c>
    </row>
    <row r="79" spans="1:7" x14ac:dyDescent="0.25">
      <c r="B79" s="19"/>
    </row>
    <row r="82" spans="5:6" x14ac:dyDescent="0.25">
      <c r="E82" s="31"/>
      <c r="F82" s="31"/>
    </row>
    <row r="83" spans="5:6" x14ac:dyDescent="0.25">
      <c r="F83" s="15"/>
    </row>
    <row r="84" spans="5:6" x14ac:dyDescent="0.25">
      <c r="F84" s="15"/>
    </row>
    <row r="85" spans="5:6" x14ac:dyDescent="0.25">
      <c r="F85" s="15"/>
    </row>
  </sheetData>
  <autoFilter ref="A3:G72"/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 30 Data</vt:lpstr>
    </vt:vector>
  </TitlesOfParts>
  <Company>Housing and Urban Development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Meyers</dc:creator>
  <cp:lastModifiedBy>Michael Maragos</cp:lastModifiedBy>
  <dcterms:created xsi:type="dcterms:W3CDTF">2013-10-23T18:11:33Z</dcterms:created>
  <dcterms:modified xsi:type="dcterms:W3CDTF">2016-02-25T23:16:32Z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-74962019</vt:i4>
  </property>
  <property fmtid="{D5CDD505-2E9C-101B-9397-08002B2CF9AE}" pid="3" name="_NewReviewCycle">
    <vt:lpwstr/>
  </property>
  <property fmtid="{D5CDD505-2E9C-101B-9397-08002B2CF9AE}" pid="4" name="_EmailSubject">
    <vt:lpwstr>Update Sandy site</vt:lpwstr>
  </property>
  <property fmtid="{D5CDD505-2E9C-101B-9397-08002B2CF9AE}" pid="5" name="_AuthorEmail">
    <vt:lpwstr>Sara.M.Meyers@hud.gov</vt:lpwstr>
  </property>
  <property fmtid="{D5CDD505-2E9C-101B-9397-08002B2CF9AE}" pid="6" name="_AuthorEmailDisplayName">
    <vt:lpwstr>Meyers, Sara M</vt:lpwstr>
  </property>
  <property fmtid="{D5CDD505-2E9C-101B-9397-08002B2CF9AE}" pid="7" name="_ReviewingToolsShownOnce">
    <vt:lpwstr/>
  </property>
</Properties>
</file>