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xpayers-my.sharepoint.com/personal/ike_taxpayer_net1/Documents/General-Website/Website Uploads/"/>
    </mc:Choice>
  </mc:AlternateContent>
  <xr:revisionPtr revIDLastSave="0" documentId="8_{A4054B3B-2FC5-4D96-8636-051BC9F71D12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Munitions by Account" sheetId="3" r:id="rId1"/>
    <sheet name="Munitions by Program" sheetId="4" r:id="rId2"/>
    <sheet name="War Munitions by Program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G22" i="6"/>
  <c r="F22" i="6"/>
  <c r="E22" i="6"/>
  <c r="D22" i="6"/>
  <c r="C22" i="6"/>
  <c r="B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6" i="6"/>
  <c r="H5" i="6"/>
  <c r="H4" i="6"/>
  <c r="H3" i="6"/>
  <c r="H89" i="4"/>
  <c r="H4" i="3"/>
  <c r="H31" i="4"/>
  <c r="H30" i="4"/>
  <c r="H29" i="4"/>
  <c r="H28" i="4"/>
  <c r="H27" i="4"/>
  <c r="H25" i="4"/>
  <c r="H24" i="4"/>
  <c r="H23" i="4"/>
  <c r="H22" i="4"/>
  <c r="H123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5" i="4"/>
  <c r="H94" i="4"/>
  <c r="H93" i="4"/>
  <c r="H92" i="4"/>
  <c r="H91" i="4"/>
  <c r="H90" i="4"/>
  <c r="H87" i="4"/>
  <c r="H86" i="4"/>
  <c r="H84" i="4"/>
  <c r="H83" i="4"/>
  <c r="H82" i="4"/>
  <c r="H81" i="4"/>
  <c r="H80" i="4"/>
  <c r="H79" i="4"/>
  <c r="H77" i="4"/>
  <c r="H75" i="4"/>
  <c r="H74" i="4"/>
  <c r="H150" i="4"/>
  <c r="H188" i="4"/>
  <c r="H187" i="4"/>
  <c r="H186" i="4"/>
  <c r="H194" i="4"/>
  <c r="H193" i="4"/>
  <c r="H192" i="4"/>
  <c r="H191" i="4"/>
  <c r="H189" i="4"/>
  <c r="H185" i="4"/>
  <c r="H184" i="4"/>
  <c r="H183" i="4"/>
  <c r="H182" i="4"/>
  <c r="H181" i="4"/>
  <c r="H180" i="4"/>
  <c r="H178" i="4"/>
  <c r="H175" i="4"/>
  <c r="H174" i="4"/>
  <c r="H173" i="4"/>
  <c r="H172" i="4"/>
  <c r="H170" i="4"/>
  <c r="H169" i="4"/>
  <c r="H168" i="4"/>
  <c r="H167" i="4"/>
  <c r="H166" i="4"/>
  <c r="H165" i="4"/>
  <c r="H163" i="4"/>
  <c r="H162" i="4"/>
  <c r="H161" i="4"/>
  <c r="H160" i="4"/>
  <c r="H159" i="4"/>
  <c r="H158" i="4"/>
  <c r="H156" i="4"/>
  <c r="H155" i="4"/>
  <c r="H154" i="4"/>
  <c r="H153" i="4"/>
  <c r="H138" i="4"/>
  <c r="H149" i="4"/>
  <c r="H148" i="4"/>
  <c r="H147" i="4"/>
  <c r="H146" i="4"/>
  <c r="H145" i="4"/>
  <c r="H144" i="4"/>
  <c r="H143" i="4"/>
  <c r="H142" i="4"/>
  <c r="H141" i="4"/>
  <c r="H139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67" i="4"/>
  <c r="H66" i="4"/>
  <c r="H65" i="4"/>
  <c r="H64" i="4"/>
  <c r="H62" i="4"/>
  <c r="H61" i="4"/>
  <c r="H60" i="4"/>
  <c r="H59" i="4"/>
  <c r="H58" i="4"/>
  <c r="H57" i="4"/>
  <c r="H56" i="4"/>
  <c r="H54" i="4"/>
  <c r="H53" i="4"/>
  <c r="H52" i="4"/>
  <c r="H51" i="4"/>
  <c r="H50" i="4"/>
  <c r="H49" i="4"/>
  <c r="H44" i="4"/>
  <c r="H43" i="4"/>
  <c r="H42" i="4"/>
  <c r="H41" i="4"/>
  <c r="H40" i="4"/>
  <c r="H39" i="4"/>
  <c r="H38" i="4"/>
  <c r="H37" i="4"/>
  <c r="H36" i="4"/>
  <c r="H35" i="4"/>
  <c r="H72" i="4"/>
  <c r="H71" i="4"/>
  <c r="H70" i="4"/>
  <c r="H69" i="4"/>
  <c r="H68" i="4"/>
  <c r="H48" i="4"/>
  <c r="H47" i="4"/>
  <c r="H46" i="4"/>
  <c r="H45" i="4"/>
  <c r="H34" i="4"/>
  <c r="H17" i="4"/>
  <c r="H3" i="4"/>
  <c r="H19" i="4"/>
  <c r="G8" i="3"/>
  <c r="F8" i="3"/>
  <c r="E8" i="3"/>
  <c r="D8" i="3"/>
  <c r="C8" i="3"/>
  <c r="B8" i="3"/>
  <c r="H18" i="4"/>
  <c r="H16" i="4"/>
  <c r="H15" i="4"/>
  <c r="H14" i="4"/>
  <c r="H13" i="4"/>
  <c r="H12" i="4"/>
  <c r="H10" i="4"/>
  <c r="H9" i="4"/>
  <c r="H8" i="4"/>
  <c r="H7" i="4"/>
  <c r="H6" i="4"/>
  <c r="H177" i="4"/>
  <c r="H152" i="4"/>
  <c r="H125" i="4"/>
  <c r="H33" i="4"/>
  <c r="H4" i="4"/>
  <c r="H2" i="4"/>
  <c r="H7" i="3"/>
  <c r="H6" i="3"/>
  <c r="H5" i="3"/>
  <c r="H2" i="3"/>
  <c r="H3" i="3"/>
  <c r="H8" i="3" l="1"/>
</calcChain>
</file>

<file path=xl/sharedStrings.xml><?xml version="1.0" encoding="utf-8"?>
<sst xmlns="http://schemas.openxmlformats.org/spreadsheetml/2006/main" count="253" uniqueCount="191">
  <si>
    <t>Total</t>
  </si>
  <si>
    <t>Account</t>
  </si>
  <si>
    <t>FY26 Recon Spend Plan</t>
  </si>
  <si>
    <t>FY27 Recon Request</t>
  </si>
  <si>
    <t>FY26 Total Enacted</t>
  </si>
  <si>
    <t>FY27 Total Request</t>
  </si>
  <si>
    <t>Percent Change in Total</t>
  </si>
  <si>
    <t>Missile Procurement, Army</t>
  </si>
  <si>
    <t>Procurement of Ammunition, Army</t>
  </si>
  <si>
    <t>Procurement of Ammunition, Navy and Marine Corps</t>
  </si>
  <si>
    <t>Missile Procurement, Air Force</t>
  </si>
  <si>
    <t>Procurement of Ammunition, Air Force</t>
  </si>
  <si>
    <t>Lower Tier Air and Missile Defense (AMD) Sen</t>
  </si>
  <si>
    <t>Terminal High Altitude Area Defense (THAAD)</t>
  </si>
  <si>
    <t>N/A</t>
  </si>
  <si>
    <t>M-SHORAD - Procurement</t>
  </si>
  <si>
    <t>MSE Missile</t>
  </si>
  <si>
    <t>Precision Strike Missile (PrSM)</t>
  </si>
  <si>
    <t>Indirect Fire Protection Capability Inc 2-I</t>
  </si>
  <si>
    <t>Mid-Range Capability (MRC)</t>
  </si>
  <si>
    <t>Counter Small Unmanned Aerial System Intercept</t>
  </si>
  <si>
    <t>Long-Range Hypersonic Weapon</t>
  </si>
  <si>
    <t>Javelin (AAWS-M) System Summary</t>
  </si>
  <si>
    <t>TOW 2 System Summary</t>
  </si>
  <si>
    <t>Guided MLRS Rocket (GMLRS)</t>
  </si>
  <si>
    <t>MRLS Reduced Range Practice Rockets</t>
  </si>
  <si>
    <t>High Mobility Artillery Rocket System (HIMARS)</t>
  </si>
  <si>
    <t>Army Tactical MSL Sys (ATACMS) Sys Sum</t>
  </si>
  <si>
    <t>Lethal Miniature Aerial Missile System (LMAMS)</t>
  </si>
  <si>
    <t>Family of Low Altitude Unmanned Systems</t>
  </si>
  <si>
    <t>Joint Air-to-Ground MSLS (JAGM)</t>
  </si>
  <si>
    <t>Guided MLRS Rocket (GMLRS) Advance Procurement</t>
  </si>
  <si>
    <t>Ammunition</t>
  </si>
  <si>
    <t>Ammunition production base support</t>
  </si>
  <si>
    <t>CTG, 5.56MM, All Types</t>
  </si>
  <si>
    <t>CTG, 7.62MM, All Types</t>
  </si>
  <si>
    <t>Next Generation Squad Weapon Ammunition</t>
  </si>
  <si>
    <t>CTG, Handgun, All Types</t>
  </si>
  <si>
    <t>CTG, .50 Cal, All Types</t>
  </si>
  <si>
    <t>CTG, 20mm, All Types</t>
  </si>
  <si>
    <t>CTG, 25mm, All Types</t>
  </si>
  <si>
    <t>CTG, 30mm, All Types</t>
  </si>
  <si>
    <t>CTG, 40mm, All Types</t>
  </si>
  <si>
    <t>CTG, 50mm, All Types</t>
  </si>
  <si>
    <t>60mm Mortar, All Types</t>
  </si>
  <si>
    <t>81mm Mortar, All Types</t>
  </si>
  <si>
    <t>120mm Mortar, All Types</t>
  </si>
  <si>
    <t>Cartridges, Tank, 105mm and 120mm, All Types</t>
  </si>
  <si>
    <t>Artillery Cartridges, 75mm &amp; 105mm, All Types</t>
  </si>
  <si>
    <t>Artillery Projectile, 155mm, All Types</t>
  </si>
  <si>
    <t>Precision Artillery Munitions</t>
  </si>
  <si>
    <t>Artillery Propellants, Fuzes, and Primers, All</t>
  </si>
  <si>
    <t>Mines &amp; Clearing Charges, All Types</t>
  </si>
  <si>
    <t>Close Terrain Shaping Obstacle</t>
  </si>
  <si>
    <t>MINE, AT, VOLCANO, All Types</t>
  </si>
  <si>
    <t>Shoulder Launched Munitions, All Types</t>
  </si>
  <si>
    <t>Rocket, Hydra 70, All Types</t>
  </si>
  <si>
    <t>CAD/PAD, All Types</t>
  </si>
  <si>
    <t>Demolition Munitions, All Types</t>
  </si>
  <si>
    <t>Grenades, All Types</t>
  </si>
  <si>
    <t>Signals, All Types</t>
  </si>
  <si>
    <t>Simulators, All Types</t>
  </si>
  <si>
    <t>Reactive Armor Tiles</t>
  </si>
  <si>
    <t>Ammo Components, All Types</t>
  </si>
  <si>
    <t>Items Less Than $5 Million (AMMO)</t>
  </si>
  <si>
    <t>Ammunition Peculiar Equipment</t>
  </si>
  <si>
    <t>First Destination Transportation</t>
  </si>
  <si>
    <t>First Destination Transportation (AMMO)</t>
  </si>
  <si>
    <t>Closeout Liabilities</t>
  </si>
  <si>
    <t>Industrial Facilities</t>
  </si>
  <si>
    <t>Conventional Munitions Demilitarization</t>
  </si>
  <si>
    <t>ARMS Initiative</t>
  </si>
  <si>
    <t>Procurement of Ammunition, Navy</t>
  </si>
  <si>
    <t>Procurement of Ammunition, Marine Corps</t>
  </si>
  <si>
    <t>General Purpose Bombs</t>
  </si>
  <si>
    <t>JDAM</t>
  </si>
  <si>
    <t>Airborne Rockets, All Types</t>
  </si>
  <si>
    <t>Machine Gun Ammunition</t>
  </si>
  <si>
    <t>Practice Bombs</t>
  </si>
  <si>
    <t>Cartridges &amp; Cart Actuated Devices</t>
  </si>
  <si>
    <t>Air Expendable Coutnermeasures</t>
  </si>
  <si>
    <t>JATOS</t>
  </si>
  <si>
    <t>5 Inch/54 Gun Ammunition</t>
  </si>
  <si>
    <t>Intermediate Caliber Gun Ammunition</t>
  </si>
  <si>
    <t>Other Ship Gun Ammunition</t>
  </si>
  <si>
    <t>Small Arms &amp; Landing Party Ammo</t>
  </si>
  <si>
    <t>Pyrotechnic and Demolition</t>
  </si>
  <si>
    <t>Cancelled Account Adjustments (87)</t>
  </si>
  <si>
    <t>Ammunition Less Than $5 Million</t>
  </si>
  <si>
    <t>Expeditionary Loitering Munitions</t>
  </si>
  <si>
    <t>Mortars</t>
  </si>
  <si>
    <t>Direct Support Munitions</t>
  </si>
  <si>
    <t>Infantry Weapons Ammunition</t>
  </si>
  <si>
    <t>Combat Support Munitions</t>
  </si>
  <si>
    <t>Ammo Modernization</t>
  </si>
  <si>
    <t>Artillery Munitions</t>
  </si>
  <si>
    <t>Items Less Than $5 Million</t>
  </si>
  <si>
    <t>Ballistic Missiles</t>
  </si>
  <si>
    <t>Other Missiles</t>
  </si>
  <si>
    <t>Missile Replacement Eq-Ballistic</t>
  </si>
  <si>
    <t>Missile Replacement Eq-Ballistic Advance Procurement (CY)</t>
  </si>
  <si>
    <t>Ground Based Strategic Deterrent</t>
  </si>
  <si>
    <t>Mk21A Reentry Vehicle</t>
  </si>
  <si>
    <t>Long Range Stand-Off Weapon</t>
  </si>
  <si>
    <t>Long Range Stand-Off Weapon Advance Procurement (CY)</t>
  </si>
  <si>
    <t>Replac Equip &amp; War Consumables</t>
  </si>
  <si>
    <t>Advanced Precision Kill Weapon System (APKWS) Missile</t>
  </si>
  <si>
    <t>Family of Affordable Mass Missile (FAMM)</t>
  </si>
  <si>
    <t>Hypersonic Attack Cruise Missile</t>
  </si>
  <si>
    <t>Joint Air-Surface Standoff Missile</t>
  </si>
  <si>
    <t>Joint Advanced Tactical Missile</t>
  </si>
  <si>
    <t>Joint Strike Missile</t>
  </si>
  <si>
    <t>LRASM0</t>
  </si>
  <si>
    <t>Sidewinder (AIM-9X)</t>
  </si>
  <si>
    <t>AMRAAM</t>
  </si>
  <si>
    <t>Predator Hellfire Missile</t>
  </si>
  <si>
    <t>Small Diameter Bomb</t>
  </si>
  <si>
    <t>Small Diameter Bomb II</t>
  </si>
  <si>
    <t>Stand-In Attack Weapon (SIAW)</t>
  </si>
  <si>
    <t>Industrial Preparedness/Pol Prevention</t>
  </si>
  <si>
    <t>Weapons</t>
  </si>
  <si>
    <t>Rockets</t>
  </si>
  <si>
    <t>Cartridges</t>
  </si>
  <si>
    <t>Massive Ordnance Penetrator (MOP)</t>
  </si>
  <si>
    <t>Joint Direct Attack Munition</t>
  </si>
  <si>
    <t>B61-12 Trainer</t>
  </si>
  <si>
    <t>Cad/Pad</t>
  </si>
  <si>
    <t>Explosive Ordnance Disposal (EOD)</t>
  </si>
  <si>
    <t>Spares and Repair Parts</t>
  </si>
  <si>
    <t>First Demonstration Transportation</t>
  </si>
  <si>
    <t>Items Less Than $5,000,000</t>
  </si>
  <si>
    <t>Cancelled Account Adjustment</t>
  </si>
  <si>
    <t>Expendable Countermeasures</t>
  </si>
  <si>
    <t>Fuzes</t>
  </si>
  <si>
    <t>Small Arms</t>
  </si>
  <si>
    <t>Weapons Procurement, Navy</t>
  </si>
  <si>
    <t>Conventional Prompt Strike</t>
  </si>
  <si>
    <t>Trident II Mods</t>
  </si>
  <si>
    <t>Missile Industrial Facilities</t>
  </si>
  <si>
    <t>Tomahawk</t>
  </si>
  <si>
    <t>Sidewinder</t>
  </si>
  <si>
    <t>Joint Adance Tactical Missile (JATM)</t>
  </si>
  <si>
    <t>Standard Missile</t>
  </si>
  <si>
    <t>Standard Missile Advance Procurement (CY)</t>
  </si>
  <si>
    <t>Ram</t>
  </si>
  <si>
    <t>Joint Air Ground Missile (JAGM)</t>
  </si>
  <si>
    <t>Aerial Targets</t>
  </si>
  <si>
    <t>Other Missile Support</t>
  </si>
  <si>
    <t>LRASM</t>
  </si>
  <si>
    <t>Naval Strike Missile (NSM)</t>
  </si>
  <si>
    <t>Naval Strike Missile (NSM) Advance Procurement (CY)</t>
  </si>
  <si>
    <t>Multi-Mission Affordable Capacity Effector (MACE)</t>
  </si>
  <si>
    <t>Precision Attack Strike Munition (PASM)</t>
  </si>
  <si>
    <t>Tomahawk Mods</t>
  </si>
  <si>
    <t>ESSM</t>
  </si>
  <si>
    <t>AARGM-ER</t>
  </si>
  <si>
    <t>AARGM-ER Advance Procurement (CY)</t>
  </si>
  <si>
    <t>Standard Missile Mods</t>
  </si>
  <si>
    <t>Weapons Industrial Facilities</t>
  </si>
  <si>
    <t>Industrial Preparedness</t>
  </si>
  <si>
    <t>Ordnance Support Equipment</t>
  </si>
  <si>
    <t>Torpedoes and Related Equip</t>
  </si>
  <si>
    <t>SSTD</t>
  </si>
  <si>
    <t>MK-48 Torpedo</t>
  </si>
  <si>
    <t>ASW Targets</t>
  </si>
  <si>
    <t>MK-54 Torpedo Mods</t>
  </si>
  <si>
    <t>MK-48 Torpedo ADCAP Mods</t>
  </si>
  <si>
    <t>Maritime Mines</t>
  </si>
  <si>
    <t>Torpedo Support Equipment</t>
  </si>
  <si>
    <t>ASW Range Support</t>
  </si>
  <si>
    <t>Other Weapons</t>
  </si>
  <si>
    <t>Small Arms and Weapons</t>
  </si>
  <si>
    <t>CIWS Mods</t>
  </si>
  <si>
    <t>Coast Guard Weapons</t>
  </si>
  <si>
    <t>Gun Mount Mods</t>
  </si>
  <si>
    <t>LCS Module Weapons</t>
  </si>
  <si>
    <t>Airborne Mine Neutralization Systems</t>
  </si>
  <si>
    <t>Cancelled Account Adjustments</t>
  </si>
  <si>
    <t>Modification of Missiles</t>
  </si>
  <si>
    <t>Support Equipment and Facilities</t>
  </si>
  <si>
    <t>Patriot Mods</t>
  </si>
  <si>
    <t>Stinger Mods</t>
  </si>
  <si>
    <t>AVENGER Mods</t>
  </si>
  <si>
    <t>MLRS Mods</t>
  </si>
  <si>
    <t>HIMARS Modifications</t>
  </si>
  <si>
    <t>Air Defense Targets</t>
  </si>
  <si>
    <t>Account / Budget Activity / Program</t>
  </si>
  <si>
    <t>Munitions Used During Iran War</t>
  </si>
  <si>
    <t>FY26 Discretionary Enacted</t>
  </si>
  <si>
    <t>FY27 Discretionary Request</t>
  </si>
  <si>
    <t>FY27 Disretionary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</si>
</sst>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2" applyFont="1" applyAlignment="1">
      <alignment wrapText="1"/>
    </xf>
    <xf numFmtId="165" fontId="0" fillId="0" borderId="0" xfId="0" applyNumberFormat="1"/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right" wrapText="1"/>
    </xf>
    <xf numFmtId="165" fontId="0" fillId="0" borderId="0" xfId="0" applyNumberFormat="1" applyAlignment="1">
      <alignment horizontal="right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right" wrapText="1"/>
    </xf>
    <xf numFmtId="164" fontId="0" fillId="2" borderId="0" xfId="1" applyNumberFormat="1" applyFont="1" applyFill="1" applyAlignment="1">
      <alignment wrapText="1"/>
    </xf>
    <xf numFmtId="165" fontId="0" fillId="2" borderId="0" xfId="0" applyNumberFormat="1" applyFill="1"/>
    <xf numFmtId="0" fontId="0" fillId="2" borderId="0" xfId="0" applyFill="1" applyAlignment="1">
      <alignment wrapText="1"/>
    </xf>
    <xf numFmtId="0" fontId="0" fillId="3" borderId="0" xfId="0" applyFill="1" applyAlignment="1">
      <alignment horizontal="right" wrapText="1"/>
    </xf>
    <xf numFmtId="164" fontId="0" fillId="3" borderId="0" xfId="1" applyNumberFormat="1" applyFont="1" applyFill="1" applyAlignment="1">
      <alignment wrapText="1"/>
    </xf>
    <xf numFmtId="165" fontId="0" fillId="3" borderId="0" xfId="0" applyNumberFormat="1" applyFill="1"/>
    <xf numFmtId="0" fontId="0" fillId="3" borderId="0" xfId="0" applyFill="1" applyAlignment="1">
      <alignment wrapText="1"/>
    </xf>
    <xf numFmtId="164" fontId="0" fillId="0" borderId="0" xfId="1" applyNumberFormat="1" applyFont="1" applyFill="1" applyAlignment="1">
      <alignment wrapText="1"/>
    </xf>
    <xf numFmtId="164" fontId="1" fillId="0" borderId="0" xfId="1" applyNumberFormat="1" applyFont="1" applyAlignment="1">
      <alignment horizontal="right" wrapText="1"/>
    </xf>
    <xf numFmtId="165" fontId="0" fillId="3" borderId="0" xfId="0" applyNumberFormat="1" applyFill="1" applyAlignment="1">
      <alignment horizontal="right"/>
    </xf>
    <xf numFmtId="164" fontId="1" fillId="3" borderId="0" xfId="1" applyNumberFormat="1" applyFont="1" applyFill="1" applyAlignment="1">
      <alignment horizontal="right" wrapText="1"/>
    </xf>
    <xf numFmtId="164" fontId="0" fillId="0" borderId="0" xfId="0" applyNumberFormat="1" applyAlignment="1">
      <alignment wrapText="1"/>
    </xf>
    <xf numFmtId="0" fontId="6" fillId="0" borderId="0" xfId="2" applyFont="1" applyAlignment="1">
      <alignment wrapText="1"/>
    </xf>
    <xf numFmtId="165" fontId="2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troller.war.gov/Portals/45/Documents/defbudget/FY2027/FY2027_p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troller.war.gov/Portals/45/Documents/defbudget/FY2027/FY2027_p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CB3CF-2168-47EB-8AD6-741A783851B5}">
  <dimension ref="A1:H13"/>
  <sheetViews>
    <sheetView workbookViewId="0">
      <pane ySplit="1" topLeftCell="A2" activePane="bottomLeft" state="frozen"/>
      <selection pane="bottomLeft" activeCell="D18" sqref="D18"/>
    </sheetView>
  </sheetViews>
  <sheetFormatPr defaultColWidth="9.1796875" defaultRowHeight="14.5" x14ac:dyDescent="0.35"/>
  <cols>
    <col min="1" max="1" width="45.453125" style="2" customWidth="1"/>
    <col min="2" max="9" width="22.7265625" style="2" customWidth="1"/>
    <col min="10" max="16384" width="9.1796875" style="2"/>
  </cols>
  <sheetData>
    <row r="1" spans="1:8" s="1" customFormat="1" ht="29" x14ac:dyDescent="0.35">
      <c r="A1" s="3" t="s">
        <v>1</v>
      </c>
      <c r="B1" s="1" t="s">
        <v>188</v>
      </c>
      <c r="C1" s="1" t="s">
        <v>2</v>
      </c>
      <c r="D1" s="1" t="s">
        <v>4</v>
      </c>
      <c r="E1" s="1" t="s">
        <v>190</v>
      </c>
      <c r="F1" s="1" t="s">
        <v>3</v>
      </c>
      <c r="G1" s="1" t="s">
        <v>5</v>
      </c>
      <c r="H1" s="1" t="s">
        <v>6</v>
      </c>
    </row>
    <row r="2" spans="1:8" x14ac:dyDescent="0.35">
      <c r="A2" s="2" t="s">
        <v>7</v>
      </c>
      <c r="B2" s="5">
        <v>7287263</v>
      </c>
      <c r="C2" s="5">
        <v>672598</v>
      </c>
      <c r="D2" s="5">
        <v>7959861</v>
      </c>
      <c r="E2" s="5">
        <v>12130430</v>
      </c>
      <c r="F2" s="5">
        <v>24483244</v>
      </c>
      <c r="G2" s="5">
        <v>36613674</v>
      </c>
      <c r="H2" s="4">
        <f>(G2-D2)/D2</f>
        <v>3.599788111877833</v>
      </c>
    </row>
    <row r="3" spans="1:8" x14ac:dyDescent="0.35">
      <c r="A3" s="2" t="s">
        <v>8</v>
      </c>
      <c r="B3" s="5">
        <v>4576705</v>
      </c>
      <c r="C3" s="5">
        <v>357000</v>
      </c>
      <c r="D3" s="5">
        <v>4933705</v>
      </c>
      <c r="E3" s="5">
        <v>5469588</v>
      </c>
      <c r="F3" s="5">
        <v>0</v>
      </c>
      <c r="G3" s="5">
        <v>5469588</v>
      </c>
      <c r="H3" s="4">
        <f t="shared" ref="H3:H8" si="0">(G3-D3)/D3</f>
        <v>0.10861674948137354</v>
      </c>
    </row>
    <row r="4" spans="1:8" x14ac:dyDescent="0.35">
      <c r="A4" s="2" t="s">
        <v>135</v>
      </c>
      <c r="B4" s="5">
        <v>6086954</v>
      </c>
      <c r="C4" s="5">
        <v>4063652</v>
      </c>
      <c r="D4" s="5">
        <v>10150606</v>
      </c>
      <c r="E4" s="5">
        <v>11769111</v>
      </c>
      <c r="F4" s="5">
        <v>10850204</v>
      </c>
      <c r="G4" s="5">
        <v>22619315</v>
      </c>
      <c r="H4" s="4">
        <f t="shared" si="0"/>
        <v>1.2283708972646559</v>
      </c>
    </row>
    <row r="5" spans="1:8" ht="29" x14ac:dyDescent="0.35">
      <c r="A5" s="2" t="s">
        <v>9</v>
      </c>
      <c r="B5" s="5">
        <v>1098630</v>
      </c>
      <c r="C5" s="5">
        <v>247000</v>
      </c>
      <c r="D5" s="5">
        <v>1345630</v>
      </c>
      <c r="E5" s="5">
        <v>1958597</v>
      </c>
      <c r="F5" s="5">
        <v>0</v>
      </c>
      <c r="G5" s="5">
        <v>1958597</v>
      </c>
      <c r="H5" s="4">
        <f t="shared" si="0"/>
        <v>0.45552417826594233</v>
      </c>
    </row>
    <row r="6" spans="1:8" x14ac:dyDescent="0.35">
      <c r="A6" s="2" t="s">
        <v>10</v>
      </c>
      <c r="B6" s="5">
        <v>3963961</v>
      </c>
      <c r="C6" s="5">
        <v>2340000</v>
      </c>
      <c r="D6" s="5">
        <v>6303961</v>
      </c>
      <c r="E6" s="5">
        <v>6811174</v>
      </c>
      <c r="F6" s="5">
        <v>4566669</v>
      </c>
      <c r="G6" s="5">
        <v>11377843</v>
      </c>
      <c r="H6" s="4">
        <f t="shared" si="0"/>
        <v>0.80487204790765676</v>
      </c>
    </row>
    <row r="7" spans="1:8" x14ac:dyDescent="0.35">
      <c r="A7" s="2" t="s">
        <v>11</v>
      </c>
      <c r="B7" s="5">
        <v>773327</v>
      </c>
      <c r="C7" s="5">
        <v>96000</v>
      </c>
      <c r="D7" s="5">
        <v>869327</v>
      </c>
      <c r="E7" s="5">
        <v>910116</v>
      </c>
      <c r="F7" s="5">
        <v>0</v>
      </c>
      <c r="G7" s="5">
        <v>910116</v>
      </c>
      <c r="H7" s="4">
        <f t="shared" si="0"/>
        <v>4.6920203789828224E-2</v>
      </c>
    </row>
    <row r="8" spans="1:8" x14ac:dyDescent="0.35">
      <c r="A8" s="1" t="s">
        <v>0</v>
      </c>
      <c r="B8" s="8">
        <f>SUM(B2:B7)</f>
        <v>23786840</v>
      </c>
      <c r="C8" s="8">
        <f t="shared" ref="C8:G8" si="1">SUM(C2:C7)</f>
        <v>7776250</v>
      </c>
      <c r="D8" s="8">
        <f t="shared" si="1"/>
        <v>31563090</v>
      </c>
      <c r="E8" s="8">
        <f t="shared" si="1"/>
        <v>39049016</v>
      </c>
      <c r="F8" s="8">
        <f t="shared" si="1"/>
        <v>39900117</v>
      </c>
      <c r="G8" s="8">
        <f t="shared" si="1"/>
        <v>78949133</v>
      </c>
      <c r="H8" s="4">
        <f t="shared" si="0"/>
        <v>1.5013119121099994</v>
      </c>
    </row>
    <row r="13" spans="1:8" x14ac:dyDescent="0.35">
      <c r="F13" s="22"/>
    </row>
  </sheetData>
  <hyperlinks>
    <hyperlink ref="A1" r:id="rId1" xr:uid="{D6B2D3B6-E833-487E-8134-9487EE2EAD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CADB-7033-40EF-BCA3-10E85291552F}">
  <dimension ref="A1:H194"/>
  <sheetViews>
    <sheetView tabSelected="1" workbookViewId="0">
      <pane ySplit="1" topLeftCell="A2" activePane="bottomLeft" state="frozen"/>
      <selection pane="bottomLeft" activeCell="I162" sqref="I162"/>
    </sheetView>
  </sheetViews>
  <sheetFormatPr defaultColWidth="9.1796875" defaultRowHeight="14.5" x14ac:dyDescent="0.35"/>
  <cols>
    <col min="1" max="1" width="48.81640625" style="2" customWidth="1"/>
    <col min="2" max="9" width="22.7265625" style="2" customWidth="1"/>
    <col min="10" max="16384" width="9.1796875" style="2"/>
  </cols>
  <sheetData>
    <row r="1" spans="1:8" s="1" customFormat="1" ht="29" x14ac:dyDescent="0.35">
      <c r="A1" s="3" t="s">
        <v>186</v>
      </c>
      <c r="B1" s="1" t="s">
        <v>188</v>
      </c>
      <c r="C1" s="1" t="s">
        <v>2</v>
      </c>
      <c r="D1" s="1" t="s">
        <v>4</v>
      </c>
      <c r="E1" s="1" t="s">
        <v>189</v>
      </c>
      <c r="F1" s="1" t="s">
        <v>3</v>
      </c>
      <c r="G1" s="1" t="s">
        <v>5</v>
      </c>
      <c r="H1" s="1" t="s">
        <v>6</v>
      </c>
    </row>
    <row r="2" spans="1:8" x14ac:dyDescent="0.35">
      <c r="A2" s="1" t="s">
        <v>7</v>
      </c>
      <c r="B2" s="5">
        <v>7287263</v>
      </c>
      <c r="C2" s="5">
        <v>672598</v>
      </c>
      <c r="D2" s="5">
        <v>7959861</v>
      </c>
      <c r="E2" s="5">
        <v>12130430</v>
      </c>
      <c r="F2" s="5">
        <v>24483244</v>
      </c>
      <c r="G2" s="5">
        <v>36613674</v>
      </c>
      <c r="H2" s="4">
        <f>(G2-D2)/D2</f>
        <v>3.599788111877833</v>
      </c>
    </row>
    <row r="3" spans="1:8" x14ac:dyDescent="0.35">
      <c r="A3" s="9" t="s">
        <v>98</v>
      </c>
      <c r="B3" s="5">
        <v>5783601</v>
      </c>
      <c r="C3" s="5">
        <v>672598</v>
      </c>
      <c r="D3" s="5">
        <v>6456199</v>
      </c>
      <c r="E3" s="5">
        <v>10955814</v>
      </c>
      <c r="F3" s="5">
        <v>24483244</v>
      </c>
      <c r="G3" s="5">
        <v>35439058</v>
      </c>
      <c r="H3" s="4">
        <f>(G3-D3)/D3</f>
        <v>4.4891520537083816</v>
      </c>
    </row>
    <row r="4" spans="1:8" x14ac:dyDescent="0.35">
      <c r="A4" s="6" t="s">
        <v>12</v>
      </c>
      <c r="B4" s="5">
        <v>532427</v>
      </c>
      <c r="C4" s="5">
        <v>0</v>
      </c>
      <c r="D4" s="5">
        <v>532427</v>
      </c>
      <c r="E4" s="5">
        <v>2036358</v>
      </c>
      <c r="F4" s="5">
        <v>0</v>
      </c>
      <c r="G4" s="5">
        <v>2036358</v>
      </c>
      <c r="H4" s="4">
        <f t="shared" ref="H4:H194" si="0">(G4-D4)/D4</f>
        <v>2.8246707999406491</v>
      </c>
    </row>
    <row r="5" spans="1:8" s="17" customFormat="1" x14ac:dyDescent="0.35">
      <c r="A5" s="14" t="s">
        <v>13</v>
      </c>
      <c r="B5" s="15">
        <v>0</v>
      </c>
      <c r="C5" s="15">
        <v>0</v>
      </c>
      <c r="D5" s="15">
        <v>0</v>
      </c>
      <c r="E5" s="15">
        <v>907162</v>
      </c>
      <c r="F5" s="15">
        <v>10528043</v>
      </c>
      <c r="G5" s="15">
        <v>11435205</v>
      </c>
      <c r="H5" s="20" t="s">
        <v>14</v>
      </c>
    </row>
    <row r="6" spans="1:8" x14ac:dyDescent="0.35">
      <c r="A6" s="6" t="s">
        <v>15</v>
      </c>
      <c r="B6" s="5">
        <v>631114</v>
      </c>
      <c r="C6" s="5">
        <v>80850</v>
      </c>
      <c r="D6" s="5">
        <v>711964</v>
      </c>
      <c r="E6" s="5">
        <v>712690</v>
      </c>
      <c r="F6" s="5">
        <v>0</v>
      </c>
      <c r="G6" s="5">
        <v>712690</v>
      </c>
      <c r="H6" s="4">
        <f t="shared" si="0"/>
        <v>1.0197144799456153E-3</v>
      </c>
    </row>
    <row r="7" spans="1:8" x14ac:dyDescent="0.35">
      <c r="A7" s="6" t="s">
        <v>16</v>
      </c>
      <c r="B7" s="5">
        <v>1445905</v>
      </c>
      <c r="C7" s="5">
        <v>200000</v>
      </c>
      <c r="D7" s="5">
        <v>1645905</v>
      </c>
      <c r="E7" s="5">
        <v>1297528</v>
      </c>
      <c r="F7" s="5">
        <v>10931919</v>
      </c>
      <c r="G7" s="5">
        <v>12229447</v>
      </c>
      <c r="H7" s="4">
        <f t="shared" si="0"/>
        <v>6.4302265319079774</v>
      </c>
    </row>
    <row r="8" spans="1:8" s="17" customFormat="1" x14ac:dyDescent="0.35">
      <c r="A8" s="14" t="s">
        <v>17</v>
      </c>
      <c r="B8" s="15">
        <v>268726</v>
      </c>
      <c r="C8" s="15">
        <v>277816</v>
      </c>
      <c r="D8" s="15">
        <v>546542</v>
      </c>
      <c r="E8" s="15">
        <v>1226526</v>
      </c>
      <c r="F8" s="15">
        <v>692000</v>
      </c>
      <c r="G8" s="15">
        <v>1918526</v>
      </c>
      <c r="H8" s="16">
        <f t="shared" si="0"/>
        <v>2.5102992999623086</v>
      </c>
    </row>
    <row r="9" spans="1:8" x14ac:dyDescent="0.35">
      <c r="A9" s="6" t="s">
        <v>18</v>
      </c>
      <c r="B9" s="5">
        <v>719689</v>
      </c>
      <c r="C9" s="5">
        <v>0</v>
      </c>
      <c r="D9" s="5">
        <v>719689</v>
      </c>
      <c r="E9" s="5">
        <v>1626004</v>
      </c>
      <c r="F9" s="5">
        <v>0</v>
      </c>
      <c r="G9" s="5">
        <v>1626004</v>
      </c>
      <c r="H9" s="4">
        <f t="shared" si="0"/>
        <v>1.2593147873595401</v>
      </c>
    </row>
    <row r="10" spans="1:8" x14ac:dyDescent="0.35">
      <c r="A10" s="6" t="s">
        <v>19</v>
      </c>
      <c r="B10" s="5">
        <v>82407</v>
      </c>
      <c r="C10" s="5">
        <v>0</v>
      </c>
      <c r="D10" s="5">
        <v>82407</v>
      </c>
      <c r="E10" s="5">
        <v>370351</v>
      </c>
      <c r="F10" s="5">
        <v>2331282</v>
      </c>
      <c r="G10" s="5">
        <v>2701633</v>
      </c>
      <c r="H10" s="4">
        <f t="shared" si="0"/>
        <v>31.784023201912458</v>
      </c>
    </row>
    <row r="11" spans="1:8" x14ac:dyDescent="0.35">
      <c r="A11" s="6" t="s">
        <v>20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7" t="s">
        <v>14</v>
      </c>
    </row>
    <row r="12" spans="1:8" x14ac:dyDescent="0.35">
      <c r="A12" s="6" t="s">
        <v>30</v>
      </c>
      <c r="B12" s="5">
        <v>84667</v>
      </c>
      <c r="C12" s="5">
        <v>0</v>
      </c>
      <c r="D12" s="5">
        <v>84667</v>
      </c>
      <c r="E12" s="5">
        <v>104059</v>
      </c>
      <c r="F12" s="5">
        <v>0</v>
      </c>
      <c r="G12" s="5">
        <v>104059</v>
      </c>
      <c r="H12" s="4">
        <f t="shared" si="0"/>
        <v>0.22903846835248681</v>
      </c>
    </row>
    <row r="13" spans="1:8" x14ac:dyDescent="0.35">
      <c r="A13" s="6" t="s">
        <v>21</v>
      </c>
      <c r="B13" s="5">
        <v>347845</v>
      </c>
      <c r="C13" s="5">
        <v>113932</v>
      </c>
      <c r="D13" s="5">
        <v>461777</v>
      </c>
      <c r="E13" s="5">
        <v>301777</v>
      </c>
      <c r="F13" s="5">
        <v>0</v>
      </c>
      <c r="G13" s="5">
        <v>301777</v>
      </c>
      <c r="H13" s="4">
        <f t="shared" si="0"/>
        <v>-0.34648759033039755</v>
      </c>
    </row>
    <row r="14" spans="1:8" x14ac:dyDescent="0.35">
      <c r="A14" s="6" t="s">
        <v>22</v>
      </c>
      <c r="B14" s="5">
        <v>329205</v>
      </c>
      <c r="C14" s="5">
        <v>0</v>
      </c>
      <c r="D14" s="5">
        <v>329205</v>
      </c>
      <c r="E14" s="5">
        <v>417031</v>
      </c>
      <c r="F14" s="5">
        <v>0</v>
      </c>
      <c r="G14" s="5">
        <v>417031</v>
      </c>
      <c r="H14" s="4">
        <f t="shared" si="0"/>
        <v>0.26678209626220745</v>
      </c>
    </row>
    <row r="15" spans="1:8" x14ac:dyDescent="0.35">
      <c r="A15" s="6" t="s">
        <v>23</v>
      </c>
      <c r="B15" s="5">
        <v>11731</v>
      </c>
      <c r="C15" s="5">
        <v>0</v>
      </c>
      <c r="D15" s="5">
        <v>11731</v>
      </c>
      <c r="E15" s="5">
        <v>0</v>
      </c>
      <c r="F15" s="5">
        <v>0</v>
      </c>
      <c r="G15" s="5">
        <v>0</v>
      </c>
      <c r="H15" s="4">
        <f t="shared" si="0"/>
        <v>-1</v>
      </c>
    </row>
    <row r="16" spans="1:8" s="17" customFormat="1" x14ac:dyDescent="0.35">
      <c r="A16" s="14" t="s">
        <v>24</v>
      </c>
      <c r="B16" s="15">
        <v>1125071</v>
      </c>
      <c r="C16" s="15">
        <v>0</v>
      </c>
      <c r="D16" s="15">
        <v>1125071</v>
      </c>
      <c r="E16" s="15">
        <v>1014937</v>
      </c>
      <c r="F16" s="15">
        <v>0</v>
      </c>
      <c r="G16" s="15">
        <v>1014937</v>
      </c>
      <c r="H16" s="16">
        <f t="shared" si="0"/>
        <v>-9.7890710897356695E-2</v>
      </c>
    </row>
    <row r="17" spans="1:8" s="17" customFormat="1" x14ac:dyDescent="0.35">
      <c r="A17" s="14" t="s">
        <v>31</v>
      </c>
      <c r="B17" s="15">
        <v>43156</v>
      </c>
      <c r="C17" s="15">
        <v>0</v>
      </c>
      <c r="D17" s="15">
        <v>43156</v>
      </c>
      <c r="E17" s="15">
        <v>49106</v>
      </c>
      <c r="F17" s="15">
        <v>0</v>
      </c>
      <c r="G17" s="15">
        <v>49106</v>
      </c>
      <c r="H17" s="16">
        <f t="shared" si="0"/>
        <v>0.13787190657150802</v>
      </c>
    </row>
    <row r="18" spans="1:8" x14ac:dyDescent="0.35">
      <c r="A18" s="6" t="s">
        <v>25</v>
      </c>
      <c r="B18" s="5">
        <v>32339</v>
      </c>
      <c r="C18" s="5">
        <v>0</v>
      </c>
      <c r="D18" s="5">
        <v>32339</v>
      </c>
      <c r="E18" s="5">
        <v>7412</v>
      </c>
      <c r="F18" s="5">
        <v>0</v>
      </c>
      <c r="G18" s="5">
        <v>7412</v>
      </c>
      <c r="H18" s="4">
        <f t="shared" si="0"/>
        <v>-0.77080305513466707</v>
      </c>
    </row>
    <row r="19" spans="1:8" s="17" customFormat="1" x14ac:dyDescent="0.35">
      <c r="A19" s="14" t="s">
        <v>26</v>
      </c>
      <c r="B19" s="15">
        <v>61503</v>
      </c>
      <c r="C19" s="15">
        <v>0</v>
      </c>
      <c r="D19" s="15">
        <v>61503</v>
      </c>
      <c r="E19" s="15">
        <v>745682</v>
      </c>
      <c r="F19" s="15">
        <v>0</v>
      </c>
      <c r="G19" s="15">
        <v>745682</v>
      </c>
      <c r="H19" s="16">
        <f t="shared" si="0"/>
        <v>11.124319138903793</v>
      </c>
    </row>
    <row r="20" spans="1:8" s="17" customFormat="1" x14ac:dyDescent="0.35">
      <c r="A20" s="14" t="s">
        <v>27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20" t="s">
        <v>14</v>
      </c>
    </row>
    <row r="21" spans="1:8" x14ac:dyDescent="0.35">
      <c r="A21" s="6" t="s">
        <v>28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7" t="s">
        <v>14</v>
      </c>
    </row>
    <row r="22" spans="1:8" x14ac:dyDescent="0.35">
      <c r="A22" s="6" t="s">
        <v>29</v>
      </c>
      <c r="B22" s="5">
        <v>67816</v>
      </c>
      <c r="C22" s="5">
        <v>0</v>
      </c>
      <c r="D22" s="5">
        <v>67816</v>
      </c>
      <c r="E22" s="5">
        <v>139191</v>
      </c>
      <c r="F22" s="5">
        <v>0</v>
      </c>
      <c r="G22" s="5">
        <v>139191</v>
      </c>
      <c r="H22" s="4">
        <f t="shared" ref="H22:H31" si="1">(G22-D22)/D22</f>
        <v>1.0524802406511737</v>
      </c>
    </row>
    <row r="23" spans="1:8" x14ac:dyDescent="0.35">
      <c r="A23" s="9" t="s">
        <v>178</v>
      </c>
      <c r="B23" s="5">
        <v>1484210</v>
      </c>
      <c r="C23" s="5">
        <v>0</v>
      </c>
      <c r="D23" s="5">
        <v>1484210</v>
      </c>
      <c r="E23" s="5">
        <v>1158305</v>
      </c>
      <c r="F23" s="5">
        <v>0</v>
      </c>
      <c r="G23" s="5">
        <v>1158305</v>
      </c>
      <c r="H23" s="4">
        <f t="shared" si="1"/>
        <v>-0.21958146084448965</v>
      </c>
    </row>
    <row r="24" spans="1:8" s="14" customFormat="1" x14ac:dyDescent="0.35">
      <c r="A24" s="14" t="s">
        <v>180</v>
      </c>
      <c r="B24" s="21">
        <v>757800</v>
      </c>
      <c r="C24" s="15">
        <v>0</v>
      </c>
      <c r="D24" s="21">
        <v>757800</v>
      </c>
      <c r="E24" s="21">
        <v>796837</v>
      </c>
      <c r="F24" s="15">
        <v>0</v>
      </c>
      <c r="G24" s="21">
        <v>796837</v>
      </c>
      <c r="H24" s="16">
        <f t="shared" si="1"/>
        <v>5.1513591976774874E-2</v>
      </c>
    </row>
    <row r="25" spans="1:8" s="6" customFormat="1" x14ac:dyDescent="0.35">
      <c r="A25" s="6" t="s">
        <v>181</v>
      </c>
      <c r="B25" s="19">
        <v>428935</v>
      </c>
      <c r="C25" s="5">
        <v>0</v>
      </c>
      <c r="D25" s="19">
        <v>428935</v>
      </c>
      <c r="E25" s="19">
        <v>10786</v>
      </c>
      <c r="F25" s="5">
        <v>0</v>
      </c>
      <c r="G25" s="19">
        <v>10786</v>
      </c>
      <c r="H25" s="4">
        <f t="shared" si="1"/>
        <v>-0.9748539988576358</v>
      </c>
    </row>
    <row r="26" spans="1:8" s="6" customFormat="1" x14ac:dyDescent="0.35">
      <c r="A26" s="6" t="s">
        <v>182</v>
      </c>
      <c r="B26" s="19">
        <v>0</v>
      </c>
      <c r="C26" s="5">
        <v>0</v>
      </c>
      <c r="D26" s="19">
        <v>0</v>
      </c>
      <c r="E26" s="19">
        <v>6823</v>
      </c>
      <c r="F26" s="5">
        <v>0</v>
      </c>
      <c r="G26" s="19">
        <v>6823</v>
      </c>
      <c r="H26" s="7" t="s">
        <v>14</v>
      </c>
    </row>
    <row r="27" spans="1:8" x14ac:dyDescent="0.35">
      <c r="A27" s="6" t="s">
        <v>183</v>
      </c>
      <c r="B27" s="5">
        <v>243470</v>
      </c>
      <c r="C27" s="5">
        <v>0</v>
      </c>
      <c r="D27" s="5">
        <v>243470</v>
      </c>
      <c r="E27" s="5">
        <v>289496</v>
      </c>
      <c r="F27" s="5">
        <v>0</v>
      </c>
      <c r="G27" s="5">
        <v>289496</v>
      </c>
      <c r="H27" s="4">
        <f t="shared" si="1"/>
        <v>0.18904177106008954</v>
      </c>
    </row>
    <row r="28" spans="1:8" s="17" customFormat="1" x14ac:dyDescent="0.35">
      <c r="A28" s="14" t="s">
        <v>184</v>
      </c>
      <c r="B28" s="15">
        <v>54005</v>
      </c>
      <c r="C28" s="15">
        <v>0</v>
      </c>
      <c r="D28" s="15">
        <v>54005</v>
      </c>
      <c r="E28" s="15">
        <v>54363</v>
      </c>
      <c r="F28" s="15">
        <v>0</v>
      </c>
      <c r="G28" s="15">
        <v>54363</v>
      </c>
      <c r="H28" s="16">
        <f t="shared" si="1"/>
        <v>6.6290158318674198E-3</v>
      </c>
    </row>
    <row r="29" spans="1:8" x14ac:dyDescent="0.35">
      <c r="A29" s="9" t="s">
        <v>128</v>
      </c>
      <c r="B29" s="5">
        <v>6651</v>
      </c>
      <c r="C29" s="5">
        <v>0</v>
      </c>
      <c r="D29" s="5">
        <v>6651</v>
      </c>
      <c r="E29" s="5">
        <v>6698</v>
      </c>
      <c r="F29" s="5">
        <v>0</v>
      </c>
      <c r="G29" s="5">
        <v>6698</v>
      </c>
      <c r="H29" s="4">
        <f t="shared" si="1"/>
        <v>7.0666065253345359E-3</v>
      </c>
    </row>
    <row r="30" spans="1:8" x14ac:dyDescent="0.35">
      <c r="A30" s="9" t="s">
        <v>179</v>
      </c>
      <c r="B30" s="5">
        <v>12801</v>
      </c>
      <c r="C30" s="5">
        <v>0</v>
      </c>
      <c r="D30" s="5">
        <v>12801</v>
      </c>
      <c r="E30" s="5">
        <v>9613</v>
      </c>
      <c r="F30" s="5">
        <v>0</v>
      </c>
      <c r="G30" s="5">
        <v>9613</v>
      </c>
      <c r="H30" s="4">
        <f t="shared" si="1"/>
        <v>-0.24904304351222561</v>
      </c>
    </row>
    <row r="31" spans="1:8" x14ac:dyDescent="0.35">
      <c r="A31" s="6" t="s">
        <v>185</v>
      </c>
      <c r="B31" s="5">
        <v>12801</v>
      </c>
      <c r="C31" s="5">
        <v>0</v>
      </c>
      <c r="D31" s="5">
        <v>12801</v>
      </c>
      <c r="E31" s="5">
        <v>9613</v>
      </c>
      <c r="F31" s="5">
        <v>0</v>
      </c>
      <c r="G31" s="5">
        <v>9613</v>
      </c>
      <c r="H31" s="4">
        <f t="shared" si="1"/>
        <v>-0.24904304351222561</v>
      </c>
    </row>
    <row r="32" spans="1:8" s="13" customFormat="1" x14ac:dyDescent="0.35">
      <c r="A32" s="10"/>
      <c r="B32" s="11"/>
      <c r="C32" s="11"/>
      <c r="D32" s="11"/>
      <c r="E32" s="11"/>
      <c r="F32" s="11"/>
      <c r="G32" s="11"/>
      <c r="H32" s="12"/>
    </row>
    <row r="33" spans="1:8" x14ac:dyDescent="0.35">
      <c r="A33" s="1" t="s">
        <v>8</v>
      </c>
      <c r="B33" s="5">
        <v>4576705</v>
      </c>
      <c r="C33" s="5">
        <v>357000</v>
      </c>
      <c r="D33" s="5">
        <v>4933705</v>
      </c>
      <c r="E33" s="5">
        <v>5469588</v>
      </c>
      <c r="F33" s="5">
        <v>0</v>
      </c>
      <c r="G33" s="5">
        <v>5469588</v>
      </c>
      <c r="H33" s="4">
        <f t="shared" si="0"/>
        <v>0.10861674948137354</v>
      </c>
    </row>
    <row r="34" spans="1:8" x14ac:dyDescent="0.35">
      <c r="A34" s="9" t="s">
        <v>32</v>
      </c>
      <c r="B34" s="5">
        <v>2371925</v>
      </c>
      <c r="C34" s="5">
        <v>100000</v>
      </c>
      <c r="D34" s="5">
        <v>2471925</v>
      </c>
      <c r="E34" s="5">
        <v>2972711</v>
      </c>
      <c r="F34" s="5">
        <v>0</v>
      </c>
      <c r="G34" s="5">
        <v>2972711</v>
      </c>
      <c r="H34" s="4">
        <f t="shared" si="0"/>
        <v>0.20258947985881448</v>
      </c>
    </row>
    <row r="35" spans="1:8" x14ac:dyDescent="0.35">
      <c r="A35" s="6" t="s">
        <v>34</v>
      </c>
      <c r="B35" s="5">
        <v>128283</v>
      </c>
      <c r="C35" s="5">
        <v>0</v>
      </c>
      <c r="D35" s="5">
        <v>128283</v>
      </c>
      <c r="E35" s="5">
        <v>114418</v>
      </c>
      <c r="F35" s="5">
        <v>0</v>
      </c>
      <c r="G35" s="5">
        <v>114418</v>
      </c>
      <c r="H35" s="4">
        <f t="shared" si="0"/>
        <v>-0.10808135138716743</v>
      </c>
    </row>
    <row r="36" spans="1:8" x14ac:dyDescent="0.35">
      <c r="A36" s="6" t="s">
        <v>35</v>
      </c>
      <c r="B36" s="5">
        <v>51757</v>
      </c>
      <c r="C36" s="5">
        <v>38000</v>
      </c>
      <c r="D36" s="5">
        <v>89757</v>
      </c>
      <c r="E36" s="5">
        <v>41356</v>
      </c>
      <c r="F36" s="5">
        <v>0</v>
      </c>
      <c r="G36" s="5">
        <v>41356</v>
      </c>
      <c r="H36" s="4">
        <f t="shared" si="0"/>
        <v>-0.53924484998384525</v>
      </c>
    </row>
    <row r="37" spans="1:8" x14ac:dyDescent="0.35">
      <c r="A37" s="6" t="s">
        <v>36</v>
      </c>
      <c r="B37" s="5">
        <v>426177</v>
      </c>
      <c r="C37" s="5">
        <v>0</v>
      </c>
      <c r="D37" s="5">
        <v>426177</v>
      </c>
      <c r="E37" s="5">
        <v>536695</v>
      </c>
      <c r="F37" s="5">
        <v>0</v>
      </c>
      <c r="G37" s="5">
        <v>536695</v>
      </c>
      <c r="H37" s="4">
        <f t="shared" si="0"/>
        <v>0.259324177513099</v>
      </c>
    </row>
    <row r="38" spans="1:8" x14ac:dyDescent="0.35">
      <c r="A38" s="6" t="s">
        <v>37</v>
      </c>
      <c r="B38" s="5">
        <v>7750</v>
      </c>
      <c r="C38" s="5">
        <v>0</v>
      </c>
      <c r="D38" s="5">
        <v>7750</v>
      </c>
      <c r="E38" s="5">
        <v>6719</v>
      </c>
      <c r="F38" s="5">
        <v>0</v>
      </c>
      <c r="G38" s="5">
        <v>6719</v>
      </c>
      <c r="H38" s="4">
        <f t="shared" si="0"/>
        <v>-0.13303225806451613</v>
      </c>
    </row>
    <row r="39" spans="1:8" x14ac:dyDescent="0.35">
      <c r="A39" s="6" t="s">
        <v>38</v>
      </c>
      <c r="B39" s="5">
        <v>57049</v>
      </c>
      <c r="C39" s="5">
        <v>0</v>
      </c>
      <c r="D39" s="5">
        <v>57049</v>
      </c>
      <c r="E39" s="5">
        <v>50861</v>
      </c>
      <c r="F39" s="5">
        <v>0</v>
      </c>
      <c r="G39" s="5">
        <v>50861</v>
      </c>
      <c r="H39" s="4">
        <f t="shared" si="0"/>
        <v>-0.10846815895107714</v>
      </c>
    </row>
    <row r="40" spans="1:8" x14ac:dyDescent="0.35">
      <c r="A40" s="6" t="s">
        <v>39</v>
      </c>
      <c r="B40" s="5">
        <v>25773</v>
      </c>
      <c r="C40" s="5">
        <v>0</v>
      </c>
      <c r="D40" s="5">
        <v>25773</v>
      </c>
      <c r="E40" s="5">
        <v>9427</v>
      </c>
      <c r="F40" s="5">
        <v>0</v>
      </c>
      <c r="G40" s="5">
        <v>9427</v>
      </c>
      <c r="H40" s="4">
        <f t="shared" si="0"/>
        <v>-0.63422962014511308</v>
      </c>
    </row>
    <row r="41" spans="1:8" x14ac:dyDescent="0.35">
      <c r="A41" s="6" t="s">
        <v>40</v>
      </c>
      <c r="B41" s="5">
        <v>22324</v>
      </c>
      <c r="C41" s="5">
        <v>0</v>
      </c>
      <c r="D41" s="5">
        <v>22324</v>
      </c>
      <c r="E41" s="5">
        <v>34038</v>
      </c>
      <c r="F41" s="5">
        <v>0</v>
      </c>
      <c r="G41" s="5">
        <v>34038</v>
      </c>
      <c r="H41" s="4">
        <f t="shared" si="0"/>
        <v>0.52472675147822967</v>
      </c>
    </row>
    <row r="42" spans="1:8" x14ac:dyDescent="0.35">
      <c r="A42" s="6" t="s">
        <v>41</v>
      </c>
      <c r="B42" s="5">
        <v>88232</v>
      </c>
      <c r="C42" s="5">
        <v>62000</v>
      </c>
      <c r="D42" s="5">
        <v>150232</v>
      </c>
      <c r="E42" s="5">
        <v>164116</v>
      </c>
      <c r="F42" s="5">
        <v>0</v>
      </c>
      <c r="G42" s="5">
        <v>164116</v>
      </c>
      <c r="H42" s="4">
        <f t="shared" si="0"/>
        <v>9.2417061611374404E-2</v>
      </c>
    </row>
    <row r="43" spans="1:8" x14ac:dyDescent="0.35">
      <c r="A43" s="6" t="s">
        <v>42</v>
      </c>
      <c r="B43" s="5">
        <v>131432</v>
      </c>
      <c r="C43" s="5">
        <v>0</v>
      </c>
      <c r="D43" s="5">
        <v>131432</v>
      </c>
      <c r="E43" s="5">
        <v>146105</v>
      </c>
      <c r="F43" s="5">
        <v>0</v>
      </c>
      <c r="G43" s="5">
        <v>146105</v>
      </c>
      <c r="H43" s="4">
        <f t="shared" si="0"/>
        <v>0.11163947897011382</v>
      </c>
    </row>
    <row r="44" spans="1:8" x14ac:dyDescent="0.35">
      <c r="A44" s="6" t="s">
        <v>43</v>
      </c>
      <c r="B44" s="5">
        <v>42131</v>
      </c>
      <c r="C44" s="5">
        <v>0</v>
      </c>
      <c r="D44" s="5">
        <v>42131</v>
      </c>
      <c r="E44" s="5">
        <v>58221</v>
      </c>
      <c r="F44" s="5">
        <v>0</v>
      </c>
      <c r="G44" s="5">
        <v>58221</v>
      </c>
      <c r="H44" s="4">
        <f t="shared" si="0"/>
        <v>0.38190406114262659</v>
      </c>
    </row>
    <row r="45" spans="1:8" x14ac:dyDescent="0.35">
      <c r="A45" s="6" t="s">
        <v>44</v>
      </c>
      <c r="B45" s="5">
        <v>38114</v>
      </c>
      <c r="C45" s="5">
        <v>0</v>
      </c>
      <c r="D45" s="5">
        <v>38114</v>
      </c>
      <c r="E45" s="5">
        <v>67727</v>
      </c>
      <c r="F45" s="5">
        <v>0</v>
      </c>
      <c r="G45" s="5">
        <v>67727</v>
      </c>
      <c r="H45" s="4">
        <f t="shared" si="0"/>
        <v>0.77695859789053889</v>
      </c>
    </row>
    <row r="46" spans="1:8" x14ac:dyDescent="0.35">
      <c r="A46" s="6" t="s">
        <v>45</v>
      </c>
      <c r="B46" s="5">
        <v>41786</v>
      </c>
      <c r="C46" s="5">
        <v>0</v>
      </c>
      <c r="D46" s="5">
        <v>41786</v>
      </c>
      <c r="E46" s="5">
        <v>123745</v>
      </c>
      <c r="F46" s="5">
        <v>0</v>
      </c>
      <c r="G46" s="5">
        <v>123745</v>
      </c>
      <c r="H46" s="4">
        <f t="shared" si="0"/>
        <v>1.9613985545397981</v>
      </c>
    </row>
    <row r="47" spans="1:8" x14ac:dyDescent="0.35">
      <c r="A47" s="6" t="s">
        <v>46</v>
      </c>
      <c r="B47" s="5">
        <v>127144</v>
      </c>
      <c r="C47" s="5">
        <v>0</v>
      </c>
      <c r="D47" s="5">
        <v>127144</v>
      </c>
      <c r="E47" s="5">
        <v>192826</v>
      </c>
      <c r="F47" s="5">
        <v>0</v>
      </c>
      <c r="G47" s="5">
        <v>192826</v>
      </c>
      <c r="H47" s="4">
        <f t="shared" si="0"/>
        <v>0.51659535644623422</v>
      </c>
    </row>
    <row r="48" spans="1:8" x14ac:dyDescent="0.35">
      <c r="A48" s="6" t="s">
        <v>47</v>
      </c>
      <c r="B48" s="5">
        <v>380265</v>
      </c>
      <c r="C48" s="5">
        <v>0</v>
      </c>
      <c r="D48" s="5">
        <v>380265</v>
      </c>
      <c r="E48" s="5">
        <v>421735</v>
      </c>
      <c r="F48" s="5">
        <v>0</v>
      </c>
      <c r="G48" s="5">
        <v>421735</v>
      </c>
      <c r="H48" s="4">
        <f t="shared" si="0"/>
        <v>0.10905552706665089</v>
      </c>
    </row>
    <row r="49" spans="1:8" x14ac:dyDescent="0.35">
      <c r="A49" s="6" t="s">
        <v>48</v>
      </c>
      <c r="B49" s="5">
        <v>80780</v>
      </c>
      <c r="C49" s="5">
        <v>0</v>
      </c>
      <c r="D49" s="5">
        <v>80780</v>
      </c>
      <c r="E49" s="5">
        <v>48841</v>
      </c>
      <c r="F49" s="5">
        <v>0</v>
      </c>
      <c r="G49" s="5">
        <v>48841</v>
      </c>
      <c r="H49" s="4">
        <f t="shared" si="0"/>
        <v>-0.39538252042584798</v>
      </c>
    </row>
    <row r="50" spans="1:8" x14ac:dyDescent="0.35">
      <c r="A50" s="6" t="s">
        <v>49</v>
      </c>
      <c r="B50" s="5">
        <v>216777</v>
      </c>
      <c r="C50" s="5">
        <v>0</v>
      </c>
      <c r="D50" s="5">
        <v>216777</v>
      </c>
      <c r="E50" s="5">
        <v>120703</v>
      </c>
      <c r="F50" s="5">
        <v>0</v>
      </c>
      <c r="G50" s="5">
        <v>120703</v>
      </c>
      <c r="H50" s="4">
        <f t="shared" si="0"/>
        <v>-0.44319277414116809</v>
      </c>
    </row>
    <row r="51" spans="1:8" x14ac:dyDescent="0.35">
      <c r="A51" s="6" t="s">
        <v>50</v>
      </c>
      <c r="B51" s="5">
        <v>21095</v>
      </c>
      <c r="C51" s="5">
        <v>0</v>
      </c>
      <c r="D51" s="5">
        <v>21095</v>
      </c>
      <c r="E51" s="5">
        <v>0</v>
      </c>
      <c r="F51" s="5">
        <v>0</v>
      </c>
      <c r="G51" s="5">
        <v>0</v>
      </c>
      <c r="H51" s="4">
        <f t="shared" si="0"/>
        <v>-1</v>
      </c>
    </row>
    <row r="52" spans="1:8" x14ac:dyDescent="0.35">
      <c r="A52" s="6" t="s">
        <v>51</v>
      </c>
      <c r="B52" s="5">
        <v>168737</v>
      </c>
      <c r="C52" s="5">
        <v>0</v>
      </c>
      <c r="D52" s="5">
        <v>168737</v>
      </c>
      <c r="E52" s="5">
        <v>431328</v>
      </c>
      <c r="F52" s="5">
        <v>0</v>
      </c>
      <c r="G52" s="5">
        <v>431328</v>
      </c>
      <c r="H52" s="4">
        <f t="shared" si="0"/>
        <v>1.5562147009843721</v>
      </c>
    </row>
    <row r="53" spans="1:8" x14ac:dyDescent="0.35">
      <c r="A53" s="6" t="s">
        <v>52</v>
      </c>
      <c r="B53" s="5">
        <v>42748</v>
      </c>
      <c r="C53" s="5">
        <v>0</v>
      </c>
      <c r="D53" s="5">
        <v>42748</v>
      </c>
      <c r="E53" s="5">
        <v>47012</v>
      </c>
      <c r="F53" s="5">
        <v>0</v>
      </c>
      <c r="G53" s="5">
        <v>47012</v>
      </c>
      <c r="H53" s="4">
        <f t="shared" si="0"/>
        <v>9.9747356601478432E-2</v>
      </c>
    </row>
    <row r="54" spans="1:8" x14ac:dyDescent="0.35">
      <c r="A54" s="6" t="s">
        <v>53</v>
      </c>
      <c r="B54" s="5">
        <v>7860</v>
      </c>
      <c r="C54" s="5">
        <v>0</v>
      </c>
      <c r="D54" s="5">
        <v>7860</v>
      </c>
      <c r="E54" s="5">
        <v>0</v>
      </c>
      <c r="F54" s="5">
        <v>0</v>
      </c>
      <c r="G54" s="5">
        <v>0</v>
      </c>
      <c r="H54" s="4">
        <f t="shared" si="0"/>
        <v>-1</v>
      </c>
    </row>
    <row r="55" spans="1:8" x14ac:dyDescent="0.35">
      <c r="A55" s="6" t="s">
        <v>54</v>
      </c>
      <c r="B55" s="5">
        <v>0</v>
      </c>
      <c r="C55" s="5">
        <v>0</v>
      </c>
      <c r="D55" s="5">
        <v>0</v>
      </c>
      <c r="E55" s="5">
        <v>4026</v>
      </c>
      <c r="F55" s="5">
        <v>0</v>
      </c>
      <c r="G55" s="5">
        <v>4026</v>
      </c>
      <c r="H55" s="7" t="s">
        <v>14</v>
      </c>
    </row>
    <row r="56" spans="1:8" x14ac:dyDescent="0.35">
      <c r="A56" s="6" t="s">
        <v>55</v>
      </c>
      <c r="B56" s="5">
        <v>34922</v>
      </c>
      <c r="C56" s="5">
        <v>0</v>
      </c>
      <c r="D56" s="5">
        <v>34922</v>
      </c>
      <c r="E56" s="5">
        <v>50235</v>
      </c>
      <c r="F56" s="5">
        <v>0</v>
      </c>
      <c r="G56" s="5">
        <v>50235</v>
      </c>
      <c r="H56" s="4">
        <f t="shared" si="0"/>
        <v>0.43849149533245518</v>
      </c>
    </row>
    <row r="57" spans="1:8" x14ac:dyDescent="0.35">
      <c r="A57" s="6" t="s">
        <v>56</v>
      </c>
      <c r="B57" s="5">
        <v>34836</v>
      </c>
      <c r="C57" s="5">
        <v>0</v>
      </c>
      <c r="D57" s="5">
        <v>34836</v>
      </c>
      <c r="E57" s="5">
        <v>92772</v>
      </c>
      <c r="F57" s="5">
        <v>0</v>
      </c>
      <c r="G57" s="5">
        <v>92772</v>
      </c>
      <c r="H57" s="4">
        <f t="shared" si="0"/>
        <v>1.6631071305545988</v>
      </c>
    </row>
    <row r="58" spans="1:8" x14ac:dyDescent="0.35">
      <c r="A58" s="6" t="s">
        <v>57</v>
      </c>
      <c r="B58" s="5">
        <v>12543</v>
      </c>
      <c r="C58" s="5">
        <v>0</v>
      </c>
      <c r="D58" s="5">
        <v>12543</v>
      </c>
      <c r="E58" s="5">
        <v>11615</v>
      </c>
      <c r="F58" s="5">
        <v>0</v>
      </c>
      <c r="G58" s="5">
        <v>11615</v>
      </c>
      <c r="H58" s="4">
        <f t="shared" si="0"/>
        <v>-7.3985489914693461E-2</v>
      </c>
    </row>
    <row r="59" spans="1:8" x14ac:dyDescent="0.35">
      <c r="A59" s="6" t="s">
        <v>58</v>
      </c>
      <c r="B59" s="5">
        <v>21409</v>
      </c>
      <c r="C59" s="5">
        <v>0</v>
      </c>
      <c r="D59" s="5">
        <v>21409</v>
      </c>
      <c r="E59" s="5">
        <v>21691</v>
      </c>
      <c r="F59" s="5">
        <v>0</v>
      </c>
      <c r="G59" s="5">
        <v>21691</v>
      </c>
      <c r="H59" s="4">
        <f t="shared" si="0"/>
        <v>1.3172030454481761E-2</v>
      </c>
    </row>
    <row r="60" spans="1:8" x14ac:dyDescent="0.35">
      <c r="A60" s="6" t="s">
        <v>59</v>
      </c>
      <c r="B60" s="5">
        <v>58530</v>
      </c>
      <c r="C60" s="5">
        <v>0</v>
      </c>
      <c r="D60" s="5">
        <v>58530</v>
      </c>
      <c r="E60" s="5">
        <v>66845</v>
      </c>
      <c r="F60" s="5">
        <v>0</v>
      </c>
      <c r="G60" s="5">
        <v>66845</v>
      </c>
      <c r="H60" s="4">
        <f t="shared" si="0"/>
        <v>0.14206389885528789</v>
      </c>
    </row>
    <row r="61" spans="1:8" x14ac:dyDescent="0.35">
      <c r="A61" s="6" t="s">
        <v>60</v>
      </c>
      <c r="B61" s="5">
        <v>36846</v>
      </c>
      <c r="C61" s="5">
        <v>0</v>
      </c>
      <c r="D61" s="5">
        <v>36846</v>
      </c>
      <c r="E61" s="5">
        <v>44927</v>
      </c>
      <c r="F61" s="5">
        <v>0</v>
      </c>
      <c r="G61" s="5">
        <v>44927</v>
      </c>
      <c r="H61" s="4">
        <f t="shared" si="0"/>
        <v>0.21931824349997286</v>
      </c>
    </row>
    <row r="62" spans="1:8" x14ac:dyDescent="0.35">
      <c r="A62" s="6" t="s">
        <v>61</v>
      </c>
      <c r="B62" s="5">
        <v>10821</v>
      </c>
      <c r="C62" s="5">
        <v>0</v>
      </c>
      <c r="D62" s="5">
        <v>10821</v>
      </c>
      <c r="E62" s="5">
        <v>11508</v>
      </c>
      <c r="F62" s="5">
        <v>0</v>
      </c>
      <c r="G62" s="5">
        <v>11508</v>
      </c>
      <c r="H62" s="4">
        <f t="shared" si="0"/>
        <v>6.348766287773773E-2</v>
      </c>
    </row>
    <row r="63" spans="1:8" x14ac:dyDescent="0.35">
      <c r="A63" s="6" t="s">
        <v>62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4">
        <v>0</v>
      </c>
    </row>
    <row r="64" spans="1:8" x14ac:dyDescent="0.35">
      <c r="A64" s="6" t="s">
        <v>63</v>
      </c>
      <c r="B64" s="5">
        <v>4084</v>
      </c>
      <c r="C64" s="5">
        <v>0</v>
      </c>
      <c r="D64" s="5">
        <v>4084</v>
      </c>
      <c r="E64" s="5">
        <v>4109</v>
      </c>
      <c r="F64" s="5">
        <v>0</v>
      </c>
      <c r="G64" s="5">
        <v>4109</v>
      </c>
      <c r="H64" s="4">
        <f t="shared" si="0"/>
        <v>6.1214495592556315E-3</v>
      </c>
    </row>
    <row r="65" spans="1:8" x14ac:dyDescent="0.35">
      <c r="A65" s="6" t="s">
        <v>64</v>
      </c>
      <c r="B65" s="5">
        <v>16799</v>
      </c>
      <c r="C65" s="5">
        <v>0</v>
      </c>
      <c r="D65" s="5">
        <v>16799</v>
      </c>
      <c r="E65" s="5">
        <v>16290</v>
      </c>
      <c r="F65" s="5">
        <v>0</v>
      </c>
      <c r="G65" s="5">
        <v>16290</v>
      </c>
      <c r="H65" s="4">
        <f t="shared" si="0"/>
        <v>-3.029942258467766E-2</v>
      </c>
    </row>
    <row r="66" spans="1:8" x14ac:dyDescent="0.35">
      <c r="A66" s="6" t="s">
        <v>65</v>
      </c>
      <c r="B66" s="5">
        <v>16219</v>
      </c>
      <c r="C66" s="5">
        <v>0</v>
      </c>
      <c r="D66" s="5">
        <v>16219</v>
      </c>
      <c r="E66" s="5">
        <v>14007</v>
      </c>
      <c r="F66" s="5">
        <v>0</v>
      </c>
      <c r="G66" s="5">
        <v>14007</v>
      </c>
      <c r="H66" s="4">
        <f t="shared" si="0"/>
        <v>-0.13638325420802763</v>
      </c>
    </row>
    <row r="67" spans="1:8" x14ac:dyDescent="0.35">
      <c r="A67" s="6" t="s">
        <v>67</v>
      </c>
      <c r="B67" s="5">
        <v>18600</v>
      </c>
      <c r="C67" s="5">
        <v>0</v>
      </c>
      <c r="D67" s="5">
        <v>18600</v>
      </c>
      <c r="E67" s="5">
        <v>18712</v>
      </c>
      <c r="F67" s="5">
        <v>0</v>
      </c>
      <c r="G67" s="5">
        <v>18712</v>
      </c>
      <c r="H67" s="4">
        <f t="shared" si="0"/>
        <v>6.021505376344086E-3</v>
      </c>
    </row>
    <row r="68" spans="1:8" x14ac:dyDescent="0.35">
      <c r="A68" s="6" t="s">
        <v>68</v>
      </c>
      <c r="B68" s="5">
        <v>102</v>
      </c>
      <c r="C68" s="5">
        <v>0</v>
      </c>
      <c r="D68" s="5">
        <v>102</v>
      </c>
      <c r="E68" s="5">
        <v>101</v>
      </c>
      <c r="F68" s="5">
        <v>0</v>
      </c>
      <c r="G68" s="5">
        <v>101</v>
      </c>
      <c r="H68" s="4">
        <f t="shared" si="0"/>
        <v>-9.8039215686274508E-3</v>
      </c>
    </row>
    <row r="69" spans="1:8" x14ac:dyDescent="0.35">
      <c r="A69" s="9" t="s">
        <v>33</v>
      </c>
      <c r="B69" s="5">
        <v>2204780</v>
      </c>
      <c r="C69" s="5">
        <v>257000</v>
      </c>
      <c r="D69" s="5">
        <v>2461780</v>
      </c>
      <c r="E69" s="5">
        <v>2496877</v>
      </c>
      <c r="F69" s="5">
        <v>0</v>
      </c>
      <c r="G69" s="5">
        <v>2496877</v>
      </c>
      <c r="H69" s="4">
        <f t="shared" si="0"/>
        <v>1.4256757305689378E-2</v>
      </c>
    </row>
    <row r="70" spans="1:8" x14ac:dyDescent="0.35">
      <c r="A70" s="6" t="s">
        <v>69</v>
      </c>
      <c r="B70" s="5">
        <v>2045845</v>
      </c>
      <c r="C70" s="5">
        <v>257000</v>
      </c>
      <c r="D70" s="5">
        <v>2302845</v>
      </c>
      <c r="E70" s="5">
        <v>2331763</v>
      </c>
      <c r="F70" s="5">
        <v>0</v>
      </c>
      <c r="G70" s="5">
        <v>2331763</v>
      </c>
      <c r="H70" s="4">
        <f t="shared" si="0"/>
        <v>1.2557510383894703E-2</v>
      </c>
    </row>
    <row r="71" spans="1:8" x14ac:dyDescent="0.35">
      <c r="A71" s="6" t="s">
        <v>70</v>
      </c>
      <c r="B71" s="5">
        <v>155050</v>
      </c>
      <c r="C71" s="5">
        <v>0</v>
      </c>
      <c r="D71" s="5">
        <v>155050</v>
      </c>
      <c r="E71" s="5">
        <v>161179</v>
      </c>
      <c r="F71" s="5">
        <v>0</v>
      </c>
      <c r="G71" s="5">
        <v>161179</v>
      </c>
      <c r="H71" s="4">
        <f t="shared" si="0"/>
        <v>3.9529184134150276E-2</v>
      </c>
    </row>
    <row r="72" spans="1:8" x14ac:dyDescent="0.35">
      <c r="A72" s="6" t="s">
        <v>71</v>
      </c>
      <c r="B72" s="5">
        <v>3885</v>
      </c>
      <c r="C72" s="5">
        <v>0</v>
      </c>
      <c r="D72" s="5">
        <v>3885</v>
      </c>
      <c r="E72" s="5">
        <v>3935</v>
      </c>
      <c r="F72" s="5">
        <v>0</v>
      </c>
      <c r="G72" s="5">
        <v>3935</v>
      </c>
      <c r="H72" s="4">
        <f t="shared" si="0"/>
        <v>1.2870012870012869E-2</v>
      </c>
    </row>
    <row r="73" spans="1:8" s="13" customFormat="1" x14ac:dyDescent="0.35">
      <c r="A73" s="10"/>
      <c r="B73" s="11"/>
      <c r="C73" s="11"/>
      <c r="D73" s="11"/>
      <c r="E73" s="11"/>
      <c r="F73" s="11"/>
      <c r="G73" s="11"/>
      <c r="H73" s="12"/>
    </row>
    <row r="74" spans="1:8" x14ac:dyDescent="0.35">
      <c r="A74" s="1" t="s">
        <v>135</v>
      </c>
      <c r="B74" s="18">
        <v>6086954</v>
      </c>
      <c r="C74" s="18">
        <v>4063652</v>
      </c>
      <c r="D74" s="18">
        <v>10150606</v>
      </c>
      <c r="E74" s="18">
        <v>11769111</v>
      </c>
      <c r="F74" s="18">
        <v>10850204</v>
      </c>
      <c r="G74" s="18">
        <v>22619315</v>
      </c>
      <c r="H74" s="4">
        <f t="shared" si="0"/>
        <v>1.2283708972646559</v>
      </c>
    </row>
    <row r="75" spans="1:8" x14ac:dyDescent="0.35">
      <c r="A75" s="9" t="s">
        <v>97</v>
      </c>
      <c r="B75" s="18">
        <v>2541712</v>
      </c>
      <c r="C75" s="18">
        <v>610000</v>
      </c>
      <c r="D75" s="18">
        <v>3151712</v>
      </c>
      <c r="E75" s="18">
        <v>4662654</v>
      </c>
      <c r="F75" s="18">
        <v>0</v>
      </c>
      <c r="G75" s="18">
        <v>4662654</v>
      </c>
      <c r="H75" s="4">
        <f t="shared" si="0"/>
        <v>0.47940357494593416</v>
      </c>
    </row>
    <row r="76" spans="1:8" x14ac:dyDescent="0.35">
      <c r="A76" s="6" t="s">
        <v>136</v>
      </c>
      <c r="B76" s="18">
        <v>0</v>
      </c>
      <c r="C76" s="18">
        <v>0</v>
      </c>
      <c r="D76" s="18">
        <v>0</v>
      </c>
      <c r="E76" s="18">
        <v>750387</v>
      </c>
      <c r="F76" s="18">
        <v>0</v>
      </c>
      <c r="G76" s="18">
        <v>750387</v>
      </c>
      <c r="H76" s="7" t="s">
        <v>14</v>
      </c>
    </row>
    <row r="77" spans="1:8" x14ac:dyDescent="0.35">
      <c r="A77" s="6" t="s">
        <v>137</v>
      </c>
      <c r="B77" s="18">
        <v>2541712</v>
      </c>
      <c r="C77" s="18">
        <v>610000</v>
      </c>
      <c r="D77" s="18">
        <v>2541712</v>
      </c>
      <c r="E77" s="18">
        <v>3912267</v>
      </c>
      <c r="F77" s="18">
        <v>0</v>
      </c>
      <c r="G77" s="18">
        <v>3912267</v>
      </c>
      <c r="H77" s="4">
        <f t="shared" si="0"/>
        <v>0.53922513644346803</v>
      </c>
    </row>
    <row r="78" spans="1:8" x14ac:dyDescent="0.35">
      <c r="A78" s="6" t="s">
        <v>138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4">
        <v>0</v>
      </c>
    </row>
    <row r="79" spans="1:8" x14ac:dyDescent="0.35">
      <c r="A79" s="9" t="s">
        <v>98</v>
      </c>
      <c r="B79" s="18">
        <v>2896925</v>
      </c>
      <c r="C79" s="18">
        <v>2424269</v>
      </c>
      <c r="D79" s="18">
        <v>5321194</v>
      </c>
      <c r="E79" s="18">
        <v>5542791</v>
      </c>
      <c r="F79" s="18">
        <v>10850204</v>
      </c>
      <c r="G79" s="18">
        <v>16392995</v>
      </c>
      <c r="H79" s="4">
        <f t="shared" si="0"/>
        <v>2.0806986176410782</v>
      </c>
    </row>
    <row r="80" spans="1:8" s="17" customFormat="1" x14ac:dyDescent="0.35">
      <c r="A80" s="14" t="s">
        <v>139</v>
      </c>
      <c r="B80" s="15">
        <v>7193</v>
      </c>
      <c r="C80" s="15">
        <v>250421</v>
      </c>
      <c r="D80" s="15">
        <v>257614</v>
      </c>
      <c r="E80" s="15">
        <v>1015106</v>
      </c>
      <c r="F80" s="15">
        <v>1993803</v>
      </c>
      <c r="G80" s="15">
        <v>3008909</v>
      </c>
      <c r="H80" s="16">
        <f t="shared" si="0"/>
        <v>10.679912582390708</v>
      </c>
    </row>
    <row r="81" spans="1:8" x14ac:dyDescent="0.35">
      <c r="A81" s="6" t="s">
        <v>114</v>
      </c>
      <c r="B81" s="18">
        <v>69913</v>
      </c>
      <c r="C81" s="18">
        <v>0</v>
      </c>
      <c r="D81" s="18">
        <v>69913</v>
      </c>
      <c r="E81" s="18">
        <v>167439</v>
      </c>
      <c r="F81" s="18">
        <v>636846</v>
      </c>
      <c r="G81" s="18">
        <v>804285</v>
      </c>
      <c r="H81" s="4">
        <f t="shared" si="0"/>
        <v>10.504083646818188</v>
      </c>
    </row>
    <row r="82" spans="1:8" x14ac:dyDescent="0.35">
      <c r="A82" s="6" t="s">
        <v>140</v>
      </c>
      <c r="B82" s="18">
        <v>84713</v>
      </c>
      <c r="C82" s="18">
        <v>50000</v>
      </c>
      <c r="D82" s="18">
        <v>134713</v>
      </c>
      <c r="E82" s="18">
        <v>174750</v>
      </c>
      <c r="F82" s="18">
        <v>0</v>
      </c>
      <c r="G82" s="18">
        <v>174750</v>
      </c>
      <c r="H82" s="4">
        <f t="shared" si="0"/>
        <v>0.29720220023308813</v>
      </c>
    </row>
    <row r="83" spans="1:8" x14ac:dyDescent="0.35">
      <c r="A83" s="6" t="s">
        <v>141</v>
      </c>
      <c r="B83" s="18">
        <v>301858</v>
      </c>
      <c r="C83" s="18">
        <v>0</v>
      </c>
      <c r="D83" s="18">
        <v>301858</v>
      </c>
      <c r="E83" s="18">
        <v>557806</v>
      </c>
      <c r="F83" s="18">
        <v>716275</v>
      </c>
      <c r="G83" s="18">
        <v>1274081</v>
      </c>
      <c r="H83" s="4">
        <f t="shared" si="0"/>
        <v>3.2207958709061875</v>
      </c>
    </row>
    <row r="84" spans="1:8" x14ac:dyDescent="0.35">
      <c r="A84" s="6" t="s">
        <v>142</v>
      </c>
      <c r="B84" s="18">
        <v>362375</v>
      </c>
      <c r="C84" s="18">
        <v>1048000</v>
      </c>
      <c r="D84" s="18">
        <v>1410375</v>
      </c>
      <c r="E84" s="18">
        <v>733159</v>
      </c>
      <c r="F84" s="18">
        <v>3599221</v>
      </c>
      <c r="G84" s="18">
        <v>4332380</v>
      </c>
      <c r="H84" s="4">
        <f t="shared" si="0"/>
        <v>2.0717929628644862</v>
      </c>
    </row>
    <row r="85" spans="1:8" x14ac:dyDescent="0.35">
      <c r="A85" s="6" t="s">
        <v>143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4">
        <v>0</v>
      </c>
    </row>
    <row r="86" spans="1:8" s="17" customFormat="1" x14ac:dyDescent="0.35">
      <c r="A86" s="14" t="s">
        <v>117</v>
      </c>
      <c r="B86" s="15">
        <v>78892</v>
      </c>
      <c r="C86" s="15">
        <v>0</v>
      </c>
      <c r="D86" s="15">
        <v>78892</v>
      </c>
      <c r="E86" s="15">
        <v>166688</v>
      </c>
      <c r="F86" s="15">
        <v>0</v>
      </c>
      <c r="G86" s="15">
        <v>166688</v>
      </c>
      <c r="H86" s="16">
        <f t="shared" si="0"/>
        <v>1.112863154692491</v>
      </c>
    </row>
    <row r="87" spans="1:8" x14ac:dyDescent="0.35">
      <c r="A87" s="6" t="s">
        <v>144</v>
      </c>
      <c r="B87" s="18">
        <v>122372</v>
      </c>
      <c r="C87" s="18">
        <v>18000</v>
      </c>
      <c r="D87" s="18">
        <v>140372</v>
      </c>
      <c r="E87" s="18">
        <v>119166</v>
      </c>
      <c r="F87" s="18">
        <v>0</v>
      </c>
      <c r="G87" s="18">
        <v>119166</v>
      </c>
      <c r="H87" s="4">
        <f t="shared" si="0"/>
        <v>-0.1510700139628986</v>
      </c>
    </row>
    <row r="88" spans="1:8" x14ac:dyDescent="0.35">
      <c r="A88" s="6" t="s">
        <v>16</v>
      </c>
      <c r="B88" s="18">
        <v>0</v>
      </c>
      <c r="C88" s="18">
        <v>0</v>
      </c>
      <c r="D88" s="18">
        <v>0</v>
      </c>
      <c r="E88" s="18">
        <v>97835</v>
      </c>
      <c r="F88" s="18">
        <v>1632988</v>
      </c>
      <c r="G88" s="18">
        <v>1730823</v>
      </c>
      <c r="H88" s="7" t="s">
        <v>14</v>
      </c>
    </row>
    <row r="89" spans="1:8" x14ac:dyDescent="0.35">
      <c r="A89" s="6" t="s">
        <v>145</v>
      </c>
      <c r="B89" s="18">
        <v>74152</v>
      </c>
      <c r="C89" s="18">
        <v>0</v>
      </c>
      <c r="D89" s="18">
        <v>74152</v>
      </c>
      <c r="E89" s="18">
        <v>73226</v>
      </c>
      <c r="F89" s="18">
        <v>0</v>
      </c>
      <c r="G89" s="18">
        <v>73226</v>
      </c>
      <c r="H89" s="4">
        <f t="shared" si="0"/>
        <v>-1.2487862768367677E-2</v>
      </c>
    </row>
    <row r="90" spans="1:8" x14ac:dyDescent="0.35">
      <c r="A90" s="6" t="s">
        <v>146</v>
      </c>
      <c r="B90" s="18">
        <v>182704</v>
      </c>
      <c r="C90" s="18">
        <v>0</v>
      </c>
      <c r="D90" s="18">
        <v>182704</v>
      </c>
      <c r="E90" s="18">
        <v>179931</v>
      </c>
      <c r="F90" s="18">
        <v>0</v>
      </c>
      <c r="G90" s="18">
        <v>179931</v>
      </c>
      <c r="H90" s="4">
        <f t="shared" si="0"/>
        <v>-1.5177554952272528E-2</v>
      </c>
    </row>
    <row r="91" spans="1:8" x14ac:dyDescent="0.35">
      <c r="A91" s="6" t="s">
        <v>147</v>
      </c>
      <c r="B91" s="18">
        <v>3490</v>
      </c>
      <c r="C91" s="18">
        <v>0</v>
      </c>
      <c r="D91" s="18">
        <v>3490</v>
      </c>
      <c r="E91" s="18">
        <v>3877</v>
      </c>
      <c r="F91" s="18">
        <v>0</v>
      </c>
      <c r="G91" s="18">
        <v>3877</v>
      </c>
      <c r="H91" s="4">
        <f t="shared" si="0"/>
        <v>0.11088825214899714</v>
      </c>
    </row>
    <row r="92" spans="1:8" x14ac:dyDescent="0.35">
      <c r="A92" s="6" t="s">
        <v>148</v>
      </c>
      <c r="B92" s="18">
        <v>656724</v>
      </c>
      <c r="C92" s="18">
        <v>350000</v>
      </c>
      <c r="D92" s="18">
        <v>1006724</v>
      </c>
      <c r="E92" s="18">
        <v>670456</v>
      </c>
      <c r="F92" s="18">
        <v>236389</v>
      </c>
      <c r="G92" s="18">
        <v>906845</v>
      </c>
      <c r="H92" s="4">
        <f t="shared" si="0"/>
        <v>-9.9211899189847463E-2</v>
      </c>
    </row>
    <row r="93" spans="1:8" x14ac:dyDescent="0.35">
      <c r="A93" s="6" t="s">
        <v>149</v>
      </c>
      <c r="B93" s="18">
        <v>32238</v>
      </c>
      <c r="C93" s="18">
        <v>0</v>
      </c>
      <c r="D93" s="18">
        <v>32238</v>
      </c>
      <c r="E93" s="18">
        <v>75972</v>
      </c>
      <c r="F93" s="18">
        <v>0</v>
      </c>
      <c r="G93" s="18">
        <v>75972</v>
      </c>
      <c r="H93" s="4">
        <f t="shared" si="0"/>
        <v>1.3565978038339848</v>
      </c>
    </row>
    <row r="94" spans="1:8" x14ac:dyDescent="0.35">
      <c r="A94" s="6" t="s">
        <v>150</v>
      </c>
      <c r="B94" s="18">
        <v>3059</v>
      </c>
      <c r="C94" s="18">
        <v>0</v>
      </c>
      <c r="D94" s="18">
        <v>3059</v>
      </c>
      <c r="E94" s="18">
        <v>2103</v>
      </c>
      <c r="F94" s="18">
        <v>0</v>
      </c>
      <c r="G94" s="18">
        <v>2103</v>
      </c>
      <c r="H94" s="4">
        <f t="shared" si="0"/>
        <v>-0.31252043151356651</v>
      </c>
    </row>
    <row r="95" spans="1:8" x14ac:dyDescent="0.35">
      <c r="A95" s="6" t="s">
        <v>151</v>
      </c>
      <c r="B95" s="18">
        <v>0</v>
      </c>
      <c r="C95" s="18">
        <v>44000</v>
      </c>
      <c r="D95" s="18">
        <v>44000</v>
      </c>
      <c r="E95" s="18">
        <v>0</v>
      </c>
      <c r="F95" s="18">
        <v>156000</v>
      </c>
      <c r="G95" s="18">
        <v>156000</v>
      </c>
      <c r="H95" s="4">
        <f t="shared" si="0"/>
        <v>2.5454545454545454</v>
      </c>
    </row>
    <row r="96" spans="1:8" x14ac:dyDescent="0.35">
      <c r="A96" s="6" t="s">
        <v>152</v>
      </c>
      <c r="B96" s="18">
        <v>0</v>
      </c>
      <c r="C96" s="18">
        <v>0</v>
      </c>
      <c r="D96" s="18">
        <v>0</v>
      </c>
      <c r="E96" s="18">
        <v>4019</v>
      </c>
      <c r="F96" s="18">
        <v>0</v>
      </c>
      <c r="G96" s="18">
        <v>4019</v>
      </c>
      <c r="H96" s="7" t="s">
        <v>14</v>
      </c>
    </row>
    <row r="97" spans="1:8" s="17" customFormat="1" x14ac:dyDescent="0.35">
      <c r="A97" s="14" t="s">
        <v>153</v>
      </c>
      <c r="B97" s="15">
        <v>6283</v>
      </c>
      <c r="C97" s="15">
        <v>473848</v>
      </c>
      <c r="D97" s="15">
        <v>480131</v>
      </c>
      <c r="E97" s="15">
        <v>799139</v>
      </c>
      <c r="F97" s="15">
        <v>724675</v>
      </c>
      <c r="G97" s="15">
        <v>1523814</v>
      </c>
      <c r="H97" s="16">
        <f t="shared" si="0"/>
        <v>2.1737463317302987</v>
      </c>
    </row>
    <row r="98" spans="1:8" x14ac:dyDescent="0.35">
      <c r="A98" s="6" t="s">
        <v>154</v>
      </c>
      <c r="B98" s="18">
        <v>503381</v>
      </c>
      <c r="C98" s="18">
        <v>0</v>
      </c>
      <c r="D98" s="18">
        <v>503381</v>
      </c>
      <c r="E98" s="18">
        <v>521006</v>
      </c>
      <c r="F98" s="18">
        <v>0</v>
      </c>
      <c r="G98" s="18">
        <v>521006</v>
      </c>
      <c r="H98" s="4">
        <f t="shared" si="0"/>
        <v>3.5013240467955682E-2</v>
      </c>
    </row>
    <row r="99" spans="1:8" s="17" customFormat="1" x14ac:dyDescent="0.35">
      <c r="A99" s="14" t="s">
        <v>155</v>
      </c>
      <c r="B99" s="15">
        <v>193213</v>
      </c>
      <c r="C99" s="15">
        <v>0</v>
      </c>
      <c r="D99" s="15">
        <v>193213</v>
      </c>
      <c r="E99" s="15">
        <v>20</v>
      </c>
      <c r="F99" s="15">
        <v>0</v>
      </c>
      <c r="G99" s="15">
        <v>20</v>
      </c>
      <c r="H99" s="16">
        <f t="shared" si="0"/>
        <v>-0.99989648729640346</v>
      </c>
    </row>
    <row r="100" spans="1:8" s="17" customFormat="1" x14ac:dyDescent="0.35">
      <c r="A100" s="14" t="s">
        <v>156</v>
      </c>
      <c r="B100" s="15">
        <v>24284</v>
      </c>
      <c r="C100" s="15">
        <v>0</v>
      </c>
      <c r="D100" s="15">
        <v>24284</v>
      </c>
      <c r="E100" s="15">
        <v>5210</v>
      </c>
      <c r="F100" s="15">
        <v>0</v>
      </c>
      <c r="G100" s="15">
        <v>5210</v>
      </c>
      <c r="H100" s="16">
        <f t="shared" si="0"/>
        <v>-0.78545544391368805</v>
      </c>
    </row>
    <row r="101" spans="1:8" x14ac:dyDescent="0.35">
      <c r="A101" s="6" t="s">
        <v>157</v>
      </c>
      <c r="B101" s="18">
        <v>25800</v>
      </c>
      <c r="C101" s="18">
        <v>0</v>
      </c>
      <c r="D101" s="18">
        <v>25800</v>
      </c>
      <c r="E101" s="18">
        <v>69579</v>
      </c>
      <c r="F101" s="18">
        <v>0</v>
      </c>
      <c r="G101" s="18">
        <v>69579</v>
      </c>
      <c r="H101" s="4">
        <f t="shared" si="0"/>
        <v>1.6968604651162791</v>
      </c>
    </row>
    <row r="102" spans="1:8" x14ac:dyDescent="0.35">
      <c r="A102" s="6" t="s">
        <v>158</v>
      </c>
      <c r="B102" s="18">
        <v>127222</v>
      </c>
      <c r="C102" s="18">
        <v>0</v>
      </c>
      <c r="D102" s="18">
        <v>127222</v>
      </c>
      <c r="E102" s="18">
        <v>62403</v>
      </c>
      <c r="F102" s="18">
        <v>0</v>
      </c>
      <c r="G102" s="18">
        <v>62403</v>
      </c>
      <c r="H102" s="4">
        <f t="shared" si="0"/>
        <v>-0.50949521309207524</v>
      </c>
    </row>
    <row r="103" spans="1:8" x14ac:dyDescent="0.35">
      <c r="A103" s="6" t="s">
        <v>159</v>
      </c>
      <c r="B103" s="18">
        <v>0</v>
      </c>
      <c r="C103" s="18">
        <v>190000</v>
      </c>
      <c r="D103" s="18">
        <v>190000</v>
      </c>
      <c r="E103" s="18">
        <v>640</v>
      </c>
      <c r="F103" s="18">
        <v>1154007</v>
      </c>
      <c r="G103" s="18">
        <v>1154647</v>
      </c>
      <c r="H103" s="4">
        <f t="shared" si="0"/>
        <v>5.0770894736842109</v>
      </c>
    </row>
    <row r="104" spans="1:8" x14ac:dyDescent="0.35">
      <c r="A104" s="6" t="s">
        <v>160</v>
      </c>
      <c r="B104" s="18">
        <v>37059</v>
      </c>
      <c r="C104" s="18">
        <v>0</v>
      </c>
      <c r="D104" s="18">
        <v>37059</v>
      </c>
      <c r="E104" s="18">
        <v>43261</v>
      </c>
      <c r="F104" s="18">
        <v>0</v>
      </c>
      <c r="G104" s="18">
        <v>43261</v>
      </c>
      <c r="H104" s="4">
        <f t="shared" si="0"/>
        <v>0.16735475862813351</v>
      </c>
    </row>
    <row r="105" spans="1:8" x14ac:dyDescent="0.35">
      <c r="A105" s="9" t="s">
        <v>161</v>
      </c>
      <c r="B105" s="18">
        <v>259019</v>
      </c>
      <c r="C105" s="18">
        <v>1029383</v>
      </c>
      <c r="D105" s="18">
        <v>1288402</v>
      </c>
      <c r="E105" s="18">
        <v>1224543</v>
      </c>
      <c r="F105" s="18">
        <v>0</v>
      </c>
      <c r="G105" s="18">
        <v>1224543</v>
      </c>
      <c r="H105" s="4">
        <f t="shared" si="0"/>
        <v>-4.9564499278951756E-2</v>
      </c>
    </row>
    <row r="106" spans="1:8" x14ac:dyDescent="0.35">
      <c r="A106" s="6" t="s">
        <v>162</v>
      </c>
      <c r="B106" s="18">
        <v>4789</v>
      </c>
      <c r="C106" s="18">
        <v>0</v>
      </c>
      <c r="D106" s="18">
        <v>4789</v>
      </c>
      <c r="E106" s="18">
        <v>3969</v>
      </c>
      <c r="F106" s="18">
        <v>0</v>
      </c>
      <c r="G106" s="18">
        <v>3969</v>
      </c>
      <c r="H106" s="4">
        <f t="shared" si="0"/>
        <v>-0.1712257256212153</v>
      </c>
    </row>
    <row r="107" spans="1:8" s="17" customFormat="1" x14ac:dyDescent="0.35">
      <c r="A107" s="14" t="s">
        <v>163</v>
      </c>
      <c r="B107" s="15">
        <v>4581</v>
      </c>
      <c r="C107" s="15">
        <v>381240</v>
      </c>
      <c r="D107" s="15">
        <v>385821</v>
      </c>
      <c r="E107" s="15">
        <v>571274</v>
      </c>
      <c r="F107" s="15">
        <v>0</v>
      </c>
      <c r="G107" s="15">
        <v>571274</v>
      </c>
      <c r="H107" s="16">
        <f t="shared" si="0"/>
        <v>0.48067108840628164</v>
      </c>
    </row>
    <row r="108" spans="1:8" x14ac:dyDescent="0.35">
      <c r="A108" s="6" t="s">
        <v>164</v>
      </c>
      <c r="B108" s="18">
        <v>38386</v>
      </c>
      <c r="C108" s="18">
        <v>0</v>
      </c>
      <c r="D108" s="18">
        <v>38386</v>
      </c>
      <c r="E108" s="18">
        <v>47277</v>
      </c>
      <c r="F108" s="18">
        <v>0</v>
      </c>
      <c r="G108" s="18">
        <v>47277</v>
      </c>
      <c r="H108" s="4">
        <f t="shared" si="0"/>
        <v>0.23162090345438441</v>
      </c>
    </row>
    <row r="109" spans="1:8" x14ac:dyDescent="0.35">
      <c r="A109" s="6" t="s">
        <v>165</v>
      </c>
      <c r="B109" s="18">
        <v>16692</v>
      </c>
      <c r="C109" s="18">
        <v>111821</v>
      </c>
      <c r="D109" s="18">
        <v>128513</v>
      </c>
      <c r="E109" s="18">
        <v>112126</v>
      </c>
      <c r="F109" s="18">
        <v>0</v>
      </c>
      <c r="G109" s="18">
        <v>112126</v>
      </c>
      <c r="H109" s="4">
        <f t="shared" si="0"/>
        <v>-0.12751239174246964</v>
      </c>
    </row>
    <row r="110" spans="1:8" x14ac:dyDescent="0.35">
      <c r="A110" s="6" t="s">
        <v>166</v>
      </c>
      <c r="B110" s="18">
        <v>31479</v>
      </c>
      <c r="C110" s="18">
        <v>28760</v>
      </c>
      <c r="D110" s="18">
        <v>60239</v>
      </c>
      <c r="E110" s="18">
        <v>67279</v>
      </c>
      <c r="F110" s="18">
        <v>0</v>
      </c>
      <c r="G110" s="18">
        <v>67279</v>
      </c>
      <c r="H110" s="4">
        <f t="shared" si="0"/>
        <v>0.11686780989060243</v>
      </c>
    </row>
    <row r="111" spans="1:8" x14ac:dyDescent="0.35">
      <c r="A111" s="6" t="s">
        <v>167</v>
      </c>
      <c r="B111" s="18">
        <v>0</v>
      </c>
      <c r="C111" s="18">
        <v>507562</v>
      </c>
      <c r="D111" s="18">
        <v>507562</v>
      </c>
      <c r="E111" s="18">
        <v>251724</v>
      </c>
      <c r="F111" s="18">
        <v>0</v>
      </c>
      <c r="G111" s="18">
        <v>251724</v>
      </c>
      <c r="H111" s="4">
        <f t="shared" si="0"/>
        <v>-0.50405270686142778</v>
      </c>
    </row>
    <row r="112" spans="1:8" x14ac:dyDescent="0.35">
      <c r="A112" s="6" t="s">
        <v>168</v>
      </c>
      <c r="B112" s="18">
        <v>153418</v>
      </c>
      <c r="C112" s="18">
        <v>0</v>
      </c>
      <c r="D112" s="18">
        <v>153418</v>
      </c>
      <c r="E112" s="18">
        <v>160445</v>
      </c>
      <c r="F112" s="18">
        <v>0</v>
      </c>
      <c r="G112" s="18">
        <v>160445</v>
      </c>
      <c r="H112" s="4">
        <f t="shared" si="0"/>
        <v>4.5802969664576518E-2</v>
      </c>
    </row>
    <row r="113" spans="1:8" x14ac:dyDescent="0.35">
      <c r="A113" s="6" t="s">
        <v>169</v>
      </c>
      <c r="B113" s="18">
        <v>4328</v>
      </c>
      <c r="C113" s="18">
        <v>0</v>
      </c>
      <c r="D113" s="18">
        <v>4328</v>
      </c>
      <c r="E113" s="18">
        <v>4438</v>
      </c>
      <c r="F113" s="18">
        <v>0</v>
      </c>
      <c r="G113" s="18">
        <v>4438</v>
      </c>
      <c r="H113" s="4">
        <f t="shared" si="0"/>
        <v>2.5415896487985212E-2</v>
      </c>
    </row>
    <row r="114" spans="1:8" x14ac:dyDescent="0.35">
      <c r="A114" s="6" t="s">
        <v>66</v>
      </c>
      <c r="B114" s="18">
        <v>5346</v>
      </c>
      <c r="C114" s="18">
        <v>0</v>
      </c>
      <c r="D114" s="18">
        <v>5346</v>
      </c>
      <c r="E114" s="18">
        <v>6011</v>
      </c>
      <c r="F114" s="18">
        <v>0</v>
      </c>
      <c r="G114" s="18">
        <v>6011</v>
      </c>
      <c r="H114" s="4">
        <f t="shared" si="0"/>
        <v>0.12439206883651328</v>
      </c>
    </row>
    <row r="115" spans="1:8" x14ac:dyDescent="0.35">
      <c r="A115" s="9" t="s">
        <v>170</v>
      </c>
      <c r="B115" s="18">
        <v>186873</v>
      </c>
      <c r="C115" s="18">
        <v>0</v>
      </c>
      <c r="D115" s="18">
        <v>186873</v>
      </c>
      <c r="E115" s="18">
        <v>171881</v>
      </c>
      <c r="F115" s="18">
        <v>0</v>
      </c>
      <c r="G115" s="18">
        <v>171881</v>
      </c>
      <c r="H115" s="4">
        <f t="shared" si="0"/>
        <v>-8.022560776570184E-2</v>
      </c>
    </row>
    <row r="116" spans="1:8" x14ac:dyDescent="0.35">
      <c r="A116" s="6" t="s">
        <v>171</v>
      </c>
      <c r="B116" s="18">
        <v>9987</v>
      </c>
      <c r="C116" s="18">
        <v>0</v>
      </c>
      <c r="D116" s="18">
        <v>9987</v>
      </c>
      <c r="E116" s="18">
        <v>13946</v>
      </c>
      <c r="F116" s="18">
        <v>0</v>
      </c>
      <c r="G116" s="18">
        <v>13946</v>
      </c>
      <c r="H116" s="4">
        <f t="shared" si="0"/>
        <v>0.39641533994192452</v>
      </c>
    </row>
    <row r="117" spans="1:8" x14ac:dyDescent="0.35">
      <c r="A117" s="6" t="s">
        <v>172</v>
      </c>
      <c r="B117" s="18">
        <v>8122</v>
      </c>
      <c r="C117" s="18">
        <v>0</v>
      </c>
      <c r="D117" s="18">
        <v>8122</v>
      </c>
      <c r="E117" s="18">
        <v>7939</v>
      </c>
      <c r="F117" s="18">
        <v>0</v>
      </c>
      <c r="G117" s="18">
        <v>7939</v>
      </c>
      <c r="H117" s="4">
        <f t="shared" si="0"/>
        <v>-2.2531396207830585E-2</v>
      </c>
    </row>
    <row r="118" spans="1:8" x14ac:dyDescent="0.35">
      <c r="A118" s="6" t="s">
        <v>173</v>
      </c>
      <c r="B118" s="18">
        <v>44455</v>
      </c>
      <c r="C118" s="18">
        <v>0</v>
      </c>
      <c r="D118" s="18">
        <v>44455</v>
      </c>
      <c r="E118" s="18">
        <v>49537</v>
      </c>
      <c r="F118" s="18">
        <v>0</v>
      </c>
      <c r="G118" s="18">
        <v>49537</v>
      </c>
      <c r="H118" s="4">
        <f t="shared" si="0"/>
        <v>0.1143178495107412</v>
      </c>
    </row>
    <row r="119" spans="1:8" x14ac:dyDescent="0.35">
      <c r="A119" s="6" t="s">
        <v>174</v>
      </c>
      <c r="B119" s="18">
        <v>107696</v>
      </c>
      <c r="C119" s="18">
        <v>0</v>
      </c>
      <c r="D119" s="18">
        <v>107696</v>
      </c>
      <c r="E119" s="18">
        <v>84004</v>
      </c>
      <c r="F119" s="18">
        <v>0</v>
      </c>
      <c r="G119" s="18">
        <v>84004</v>
      </c>
      <c r="H119" s="4">
        <f t="shared" si="0"/>
        <v>-0.21998960035655921</v>
      </c>
    </row>
    <row r="120" spans="1:8" x14ac:dyDescent="0.35">
      <c r="A120" s="6" t="s">
        <v>175</v>
      </c>
      <c r="B120" s="18">
        <v>2200</v>
      </c>
      <c r="C120" s="18">
        <v>0</v>
      </c>
      <c r="D120" s="18">
        <v>2200</v>
      </c>
      <c r="E120" s="18">
        <v>2190</v>
      </c>
      <c r="F120" s="18">
        <v>0</v>
      </c>
      <c r="G120" s="18">
        <v>2190</v>
      </c>
      <c r="H120" s="4">
        <f t="shared" si="0"/>
        <v>-4.5454545454545452E-3</v>
      </c>
    </row>
    <row r="121" spans="1:8" x14ac:dyDescent="0.35">
      <c r="A121" s="6" t="s">
        <v>176</v>
      </c>
      <c r="B121" s="18">
        <v>14413</v>
      </c>
      <c r="C121" s="18">
        <v>0</v>
      </c>
      <c r="D121" s="18">
        <v>14413</v>
      </c>
      <c r="E121" s="18">
        <v>14265</v>
      </c>
      <c r="F121" s="18">
        <v>0</v>
      </c>
      <c r="G121" s="18">
        <v>14265</v>
      </c>
      <c r="H121" s="4">
        <f t="shared" si="0"/>
        <v>-1.0268507597307986E-2</v>
      </c>
    </row>
    <row r="122" spans="1:8" x14ac:dyDescent="0.35">
      <c r="A122" s="6" t="s">
        <v>177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4">
        <v>0</v>
      </c>
    </row>
    <row r="123" spans="1:8" x14ac:dyDescent="0.35">
      <c r="A123" s="9" t="s">
        <v>128</v>
      </c>
      <c r="B123" s="18">
        <v>202425</v>
      </c>
      <c r="C123" s="18">
        <v>0</v>
      </c>
      <c r="D123" s="18">
        <v>202425</v>
      </c>
      <c r="E123" s="18">
        <v>167242</v>
      </c>
      <c r="F123" s="18">
        <v>0</v>
      </c>
      <c r="G123" s="18">
        <v>167242</v>
      </c>
      <c r="H123" s="4">
        <f t="shared" si="0"/>
        <v>-0.17380758305545263</v>
      </c>
    </row>
    <row r="124" spans="1:8" s="13" customFormat="1" x14ac:dyDescent="0.35">
      <c r="A124" s="10"/>
      <c r="B124" s="11"/>
      <c r="C124" s="11"/>
      <c r="D124" s="11"/>
      <c r="E124" s="11"/>
      <c r="F124" s="11"/>
      <c r="G124" s="11"/>
      <c r="H124" s="12"/>
    </row>
    <row r="125" spans="1:8" x14ac:dyDescent="0.35">
      <c r="A125" s="1" t="s">
        <v>9</v>
      </c>
      <c r="B125" s="5">
        <v>1098630</v>
      </c>
      <c r="C125" s="5">
        <v>247000</v>
      </c>
      <c r="D125" s="5">
        <v>1345630</v>
      </c>
      <c r="E125" s="5">
        <v>1958597</v>
      </c>
      <c r="F125" s="5">
        <v>0</v>
      </c>
      <c r="G125" s="5">
        <v>1958597</v>
      </c>
      <c r="H125" s="4">
        <f t="shared" si="0"/>
        <v>0.45552417826594233</v>
      </c>
    </row>
    <row r="126" spans="1:8" x14ac:dyDescent="0.35">
      <c r="A126" s="9" t="s">
        <v>72</v>
      </c>
      <c r="B126" s="5">
        <v>571916</v>
      </c>
      <c r="C126" s="5">
        <v>247000</v>
      </c>
      <c r="D126" s="5">
        <v>818916</v>
      </c>
      <c r="E126" s="5">
        <v>841605</v>
      </c>
      <c r="F126" s="5">
        <v>0</v>
      </c>
      <c r="G126" s="5">
        <v>841605</v>
      </c>
      <c r="H126" s="4">
        <f t="shared" si="0"/>
        <v>2.7706138358512961E-2</v>
      </c>
    </row>
    <row r="127" spans="1:8" x14ac:dyDescent="0.35">
      <c r="A127" s="6" t="s">
        <v>74</v>
      </c>
      <c r="B127" s="5">
        <v>29961</v>
      </c>
      <c r="C127" s="5">
        <v>0</v>
      </c>
      <c r="D127" s="5">
        <v>29961</v>
      </c>
      <c r="E127" s="5">
        <v>45607</v>
      </c>
      <c r="F127" s="5">
        <v>0</v>
      </c>
      <c r="G127" s="5">
        <v>45607</v>
      </c>
      <c r="H127" s="4">
        <f t="shared" si="0"/>
        <v>0.5222122092053002</v>
      </c>
    </row>
    <row r="128" spans="1:8" s="17" customFormat="1" x14ac:dyDescent="0.35">
      <c r="A128" s="14" t="s">
        <v>75</v>
      </c>
      <c r="B128" s="15">
        <v>59232</v>
      </c>
      <c r="C128" s="15">
        <v>0</v>
      </c>
      <c r="D128" s="15">
        <v>59232</v>
      </c>
      <c r="E128" s="15">
        <v>96935</v>
      </c>
      <c r="F128" s="15">
        <v>0</v>
      </c>
      <c r="G128" s="15">
        <v>96935</v>
      </c>
      <c r="H128" s="16">
        <f t="shared" si="0"/>
        <v>0.63653092922744459</v>
      </c>
    </row>
    <row r="129" spans="1:8" x14ac:dyDescent="0.35">
      <c r="A129" s="6" t="s">
        <v>76</v>
      </c>
      <c r="B129" s="5">
        <v>78884</v>
      </c>
      <c r="C129" s="5">
        <v>0</v>
      </c>
      <c r="D129" s="5">
        <v>78884</v>
      </c>
      <c r="E129" s="5">
        <v>92145</v>
      </c>
      <c r="F129" s="5">
        <v>0</v>
      </c>
      <c r="G129" s="5">
        <v>92145</v>
      </c>
      <c r="H129" s="4">
        <f t="shared" si="0"/>
        <v>0.16810760103443032</v>
      </c>
    </row>
    <row r="130" spans="1:8" x14ac:dyDescent="0.35">
      <c r="A130" s="6" t="s">
        <v>77</v>
      </c>
      <c r="B130" s="5">
        <v>17101</v>
      </c>
      <c r="C130" s="5">
        <v>0</v>
      </c>
      <c r="D130" s="5">
        <v>17101</v>
      </c>
      <c r="E130" s="5">
        <v>14832</v>
      </c>
      <c r="F130" s="5">
        <v>0</v>
      </c>
      <c r="G130" s="5">
        <v>14832</v>
      </c>
      <c r="H130" s="4">
        <f t="shared" si="0"/>
        <v>-0.13268229928074382</v>
      </c>
    </row>
    <row r="131" spans="1:8" x14ac:dyDescent="0.35">
      <c r="A131" s="6" t="s">
        <v>78</v>
      </c>
      <c r="B131" s="5">
        <v>43659</v>
      </c>
      <c r="C131" s="5">
        <v>0</v>
      </c>
      <c r="D131" s="5">
        <v>43659</v>
      </c>
      <c r="E131" s="5">
        <v>46782</v>
      </c>
      <c r="F131" s="5">
        <v>0</v>
      </c>
      <c r="G131" s="5">
        <v>46782</v>
      </c>
      <c r="H131" s="4">
        <f t="shared" si="0"/>
        <v>7.1531642960214387E-2</v>
      </c>
    </row>
    <row r="132" spans="1:8" x14ac:dyDescent="0.35">
      <c r="A132" s="6" t="s">
        <v>79</v>
      </c>
      <c r="B132" s="5">
        <v>77079</v>
      </c>
      <c r="C132" s="5">
        <v>0</v>
      </c>
      <c r="D132" s="5">
        <v>77079</v>
      </c>
      <c r="E132" s="5">
        <v>63064</v>
      </c>
      <c r="F132" s="5">
        <v>0</v>
      </c>
      <c r="G132" s="5">
        <v>63064</v>
      </c>
      <c r="H132" s="4">
        <f t="shared" si="0"/>
        <v>-0.18182643781055799</v>
      </c>
    </row>
    <row r="133" spans="1:8" x14ac:dyDescent="0.35">
      <c r="A133" s="6" t="s">
        <v>80</v>
      </c>
      <c r="B133" s="5">
        <v>95398</v>
      </c>
      <c r="C133" s="5">
        <v>0</v>
      </c>
      <c r="D133" s="5">
        <v>95398</v>
      </c>
      <c r="E133" s="5">
        <v>121059</v>
      </c>
      <c r="F133" s="5">
        <v>0</v>
      </c>
      <c r="G133" s="5">
        <v>121059</v>
      </c>
      <c r="H133" s="4">
        <f t="shared" si="0"/>
        <v>0.26898886769114655</v>
      </c>
    </row>
    <row r="134" spans="1:8" x14ac:dyDescent="0.35">
      <c r="A134" s="6" t="s">
        <v>81</v>
      </c>
      <c r="B134" s="5">
        <v>6177</v>
      </c>
      <c r="C134" s="5">
        <v>0</v>
      </c>
      <c r="D134" s="5">
        <v>6177</v>
      </c>
      <c r="E134" s="5">
        <v>8179</v>
      </c>
      <c r="F134" s="5">
        <v>0</v>
      </c>
      <c r="G134" s="5">
        <v>8179</v>
      </c>
      <c r="H134" s="4">
        <f t="shared" si="0"/>
        <v>0.32410555285737414</v>
      </c>
    </row>
    <row r="135" spans="1:8" x14ac:dyDescent="0.35">
      <c r="A135" s="6" t="s">
        <v>82</v>
      </c>
      <c r="B135" s="5">
        <v>24864</v>
      </c>
      <c r="C135" s="5">
        <v>0</v>
      </c>
      <c r="D135" s="5">
        <v>24864</v>
      </c>
      <c r="E135" s="5">
        <v>44136</v>
      </c>
      <c r="F135" s="5">
        <v>0</v>
      </c>
      <c r="G135" s="5">
        <v>44136</v>
      </c>
      <c r="H135" s="4">
        <f t="shared" si="0"/>
        <v>0.77509652509652505</v>
      </c>
    </row>
    <row r="136" spans="1:8" x14ac:dyDescent="0.35">
      <c r="A136" s="6" t="s">
        <v>83</v>
      </c>
      <c r="B136" s="5">
        <v>38661</v>
      </c>
      <c r="C136" s="5">
        <v>0</v>
      </c>
      <c r="D136" s="5">
        <v>38661</v>
      </c>
      <c r="E136" s="5">
        <v>40095</v>
      </c>
      <c r="F136" s="5">
        <v>0</v>
      </c>
      <c r="G136" s="5">
        <v>40095</v>
      </c>
      <c r="H136" s="4">
        <f t="shared" si="0"/>
        <v>3.7091642740746486E-2</v>
      </c>
    </row>
    <row r="137" spans="1:8" x14ac:dyDescent="0.35">
      <c r="A137" s="6" t="s">
        <v>84</v>
      </c>
      <c r="B137" s="5">
        <v>42162</v>
      </c>
      <c r="C137" s="5">
        <v>0</v>
      </c>
      <c r="D137" s="5">
        <v>42162</v>
      </c>
      <c r="E137" s="5">
        <v>43106</v>
      </c>
      <c r="F137" s="5">
        <v>0</v>
      </c>
      <c r="G137" s="5">
        <v>43106</v>
      </c>
      <c r="H137" s="4">
        <f t="shared" si="0"/>
        <v>2.2389829704473223E-2</v>
      </c>
    </row>
    <row r="138" spans="1:8" x14ac:dyDescent="0.35">
      <c r="A138" s="6" t="s">
        <v>85</v>
      </c>
      <c r="B138" s="5">
        <v>47775</v>
      </c>
      <c r="C138" s="5">
        <v>0</v>
      </c>
      <c r="D138" s="5">
        <v>47775</v>
      </c>
      <c r="E138" s="5">
        <v>48801</v>
      </c>
      <c r="F138" s="5">
        <v>0</v>
      </c>
      <c r="G138" s="5">
        <v>48801</v>
      </c>
      <c r="H138" s="4">
        <f t="shared" si="0"/>
        <v>2.1475667189952904E-2</v>
      </c>
    </row>
    <row r="139" spans="1:8" x14ac:dyDescent="0.35">
      <c r="A139" s="6" t="s">
        <v>86</v>
      </c>
      <c r="B139" s="5">
        <v>9293</v>
      </c>
      <c r="C139" s="5">
        <v>0</v>
      </c>
      <c r="D139" s="5">
        <v>9293</v>
      </c>
      <c r="E139" s="5">
        <v>9510</v>
      </c>
      <c r="F139" s="5">
        <v>0</v>
      </c>
      <c r="G139" s="5">
        <v>9510</v>
      </c>
      <c r="H139" s="4">
        <f t="shared" si="0"/>
        <v>2.3350909286559775E-2</v>
      </c>
    </row>
    <row r="140" spans="1:8" x14ac:dyDescent="0.35">
      <c r="A140" s="6" t="s">
        <v>87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4">
        <v>0</v>
      </c>
    </row>
    <row r="141" spans="1:8" x14ac:dyDescent="0.35">
      <c r="A141" s="6" t="s">
        <v>88</v>
      </c>
      <c r="B141" s="5">
        <v>1670</v>
      </c>
      <c r="C141" s="5">
        <v>0</v>
      </c>
      <c r="D141" s="5">
        <v>1670</v>
      </c>
      <c r="E141" s="5">
        <v>1692</v>
      </c>
      <c r="F141" s="5">
        <v>0</v>
      </c>
      <c r="G141" s="5">
        <v>1692</v>
      </c>
      <c r="H141" s="4">
        <f t="shared" si="0"/>
        <v>1.3173652694610778E-2</v>
      </c>
    </row>
    <row r="142" spans="1:8" x14ac:dyDescent="0.35">
      <c r="A142" s="6" t="s">
        <v>89</v>
      </c>
      <c r="B142" s="5">
        <v>0</v>
      </c>
      <c r="C142" s="5">
        <v>247000</v>
      </c>
      <c r="D142" s="5">
        <v>247000</v>
      </c>
      <c r="E142" s="5">
        <v>165662</v>
      </c>
      <c r="F142" s="5">
        <v>0</v>
      </c>
      <c r="G142" s="5">
        <v>165662</v>
      </c>
      <c r="H142" s="4">
        <f t="shared" si="0"/>
        <v>-0.32930364372469634</v>
      </c>
    </row>
    <row r="143" spans="1:8" x14ac:dyDescent="0.35">
      <c r="A143" s="9" t="s">
        <v>73</v>
      </c>
      <c r="B143" s="5">
        <v>526714</v>
      </c>
      <c r="C143" s="5">
        <v>0</v>
      </c>
      <c r="D143" s="5">
        <v>526714</v>
      </c>
      <c r="E143" s="5">
        <v>1116992</v>
      </c>
      <c r="F143" s="5">
        <v>0</v>
      </c>
      <c r="G143" s="5">
        <v>1116992</v>
      </c>
      <c r="H143" s="4">
        <f t="shared" si="0"/>
        <v>1.1206802932900968</v>
      </c>
    </row>
    <row r="144" spans="1:8" x14ac:dyDescent="0.35">
      <c r="A144" s="6" t="s">
        <v>90</v>
      </c>
      <c r="B144" s="5">
        <v>141135</v>
      </c>
      <c r="C144" s="5">
        <v>0</v>
      </c>
      <c r="D144" s="5">
        <v>141135</v>
      </c>
      <c r="E144" s="5">
        <v>181464</v>
      </c>
      <c r="F144" s="5">
        <v>0</v>
      </c>
      <c r="G144" s="5">
        <v>181464</v>
      </c>
      <c r="H144" s="4">
        <f t="shared" si="0"/>
        <v>0.28574768838346265</v>
      </c>
    </row>
    <row r="145" spans="1:8" x14ac:dyDescent="0.35">
      <c r="A145" s="6" t="s">
        <v>91</v>
      </c>
      <c r="B145" s="5">
        <v>26729</v>
      </c>
      <c r="C145" s="5">
        <v>0</v>
      </c>
      <c r="D145" s="5">
        <v>26729</v>
      </c>
      <c r="E145" s="5">
        <v>29715</v>
      </c>
      <c r="F145" s="5">
        <v>0</v>
      </c>
      <c r="G145" s="5">
        <v>29715</v>
      </c>
      <c r="H145" s="4">
        <f t="shared" si="0"/>
        <v>0.11171386883160613</v>
      </c>
    </row>
    <row r="146" spans="1:8" x14ac:dyDescent="0.35">
      <c r="A146" s="6" t="s">
        <v>92</v>
      </c>
      <c r="B146" s="5">
        <v>164083</v>
      </c>
      <c r="C146" s="5">
        <v>0</v>
      </c>
      <c r="D146" s="5">
        <v>164083</v>
      </c>
      <c r="E146" s="5">
        <v>142179</v>
      </c>
      <c r="F146" s="5">
        <v>0</v>
      </c>
      <c r="G146" s="5">
        <v>142179</v>
      </c>
      <c r="H146" s="4">
        <f t="shared" si="0"/>
        <v>-0.13349341491805977</v>
      </c>
    </row>
    <row r="147" spans="1:8" x14ac:dyDescent="0.35">
      <c r="A147" s="6" t="s">
        <v>93</v>
      </c>
      <c r="B147" s="5">
        <v>12936</v>
      </c>
      <c r="C147" s="5">
        <v>0</v>
      </c>
      <c r="D147" s="5">
        <v>12936</v>
      </c>
      <c r="E147" s="5">
        <v>12510</v>
      </c>
      <c r="F147" s="5">
        <v>0</v>
      </c>
      <c r="G147" s="5">
        <v>12510</v>
      </c>
      <c r="H147" s="4">
        <f t="shared" si="0"/>
        <v>-3.2931354359925787E-2</v>
      </c>
    </row>
    <row r="148" spans="1:8" x14ac:dyDescent="0.35">
      <c r="A148" s="6" t="s">
        <v>94</v>
      </c>
      <c r="B148" s="5">
        <v>18467</v>
      </c>
      <c r="C148" s="5">
        <v>0</v>
      </c>
      <c r="D148" s="5">
        <v>18467</v>
      </c>
      <c r="E148" s="5">
        <v>19009</v>
      </c>
      <c r="F148" s="5">
        <v>0</v>
      </c>
      <c r="G148" s="5">
        <v>19009</v>
      </c>
      <c r="H148" s="4">
        <f t="shared" si="0"/>
        <v>2.9349650728326203E-2</v>
      </c>
    </row>
    <row r="149" spans="1:8" x14ac:dyDescent="0.35">
      <c r="A149" s="6" t="s">
        <v>95</v>
      </c>
      <c r="B149" s="5">
        <v>147473</v>
      </c>
      <c r="C149" s="5">
        <v>0</v>
      </c>
      <c r="D149" s="5">
        <v>147473</v>
      </c>
      <c r="E149" s="5">
        <v>723278</v>
      </c>
      <c r="F149" s="5">
        <v>0</v>
      </c>
      <c r="G149" s="5">
        <v>723278</v>
      </c>
      <c r="H149" s="4">
        <f t="shared" si="0"/>
        <v>3.9044774297668048</v>
      </c>
    </row>
    <row r="150" spans="1:8" x14ac:dyDescent="0.35">
      <c r="A150" s="6" t="s">
        <v>96</v>
      </c>
      <c r="B150" s="5">
        <v>15891</v>
      </c>
      <c r="C150" s="5">
        <v>0</v>
      </c>
      <c r="D150" s="5">
        <v>15891</v>
      </c>
      <c r="E150" s="5">
        <v>8837</v>
      </c>
      <c r="F150" s="5">
        <v>0</v>
      </c>
      <c r="G150" s="5">
        <v>8837</v>
      </c>
      <c r="H150" s="4">
        <f t="shared" ref="H150" si="2">(G150-D150)/D150</f>
        <v>-0.44389906236234344</v>
      </c>
    </row>
    <row r="151" spans="1:8" s="13" customFormat="1" x14ac:dyDescent="0.35">
      <c r="A151" s="10"/>
      <c r="B151" s="11"/>
      <c r="C151" s="11"/>
      <c r="D151" s="11"/>
      <c r="E151" s="11"/>
      <c r="F151" s="11"/>
      <c r="G151" s="11"/>
      <c r="H151" s="12"/>
    </row>
    <row r="152" spans="1:8" x14ac:dyDescent="0.35">
      <c r="A152" s="1" t="s">
        <v>10</v>
      </c>
      <c r="B152" s="5">
        <v>3963961</v>
      </c>
      <c r="C152" s="5">
        <v>2340000</v>
      </c>
      <c r="D152" s="5">
        <v>6303961</v>
      </c>
      <c r="E152" s="5">
        <v>6811174</v>
      </c>
      <c r="F152" s="5">
        <v>4566669</v>
      </c>
      <c r="G152" s="5">
        <v>11377843</v>
      </c>
      <c r="H152" s="4">
        <f t="shared" si="0"/>
        <v>0.80487204790765676</v>
      </c>
    </row>
    <row r="153" spans="1:8" x14ac:dyDescent="0.35">
      <c r="A153" s="9" t="s">
        <v>97</v>
      </c>
      <c r="B153" s="5">
        <v>37282</v>
      </c>
      <c r="C153" s="5">
        <v>176000</v>
      </c>
      <c r="D153" s="5">
        <v>213282</v>
      </c>
      <c r="E153" s="5">
        <v>134608</v>
      </c>
      <c r="F153" s="5">
        <v>0</v>
      </c>
      <c r="G153" s="5">
        <v>134608</v>
      </c>
      <c r="H153" s="4">
        <f t="shared" si="0"/>
        <v>-0.36887313509813296</v>
      </c>
    </row>
    <row r="154" spans="1:8" x14ac:dyDescent="0.35">
      <c r="A154" s="6" t="s">
        <v>99</v>
      </c>
      <c r="B154" s="5">
        <v>35116</v>
      </c>
      <c r="C154" s="5">
        <v>0</v>
      </c>
      <c r="D154" s="5">
        <v>35116</v>
      </c>
      <c r="E154" s="5">
        <v>27006</v>
      </c>
      <c r="F154" s="5">
        <v>0</v>
      </c>
      <c r="G154" s="5">
        <v>27006</v>
      </c>
      <c r="H154" s="4">
        <f t="shared" si="0"/>
        <v>-0.23094885522269051</v>
      </c>
    </row>
    <row r="155" spans="1:8" ht="29" x14ac:dyDescent="0.35">
      <c r="A155" s="6" t="s">
        <v>100</v>
      </c>
      <c r="B155" s="5">
        <v>2166</v>
      </c>
      <c r="C155" s="5">
        <v>0</v>
      </c>
      <c r="D155" s="5">
        <v>2166</v>
      </c>
      <c r="E155" s="5">
        <v>0</v>
      </c>
      <c r="F155" s="5">
        <v>0</v>
      </c>
      <c r="G155" s="5">
        <v>0</v>
      </c>
      <c r="H155" s="4">
        <f t="shared" si="0"/>
        <v>-1</v>
      </c>
    </row>
    <row r="156" spans="1:8" x14ac:dyDescent="0.35">
      <c r="A156" s="6" t="s">
        <v>101</v>
      </c>
      <c r="B156" s="5">
        <v>0</v>
      </c>
      <c r="C156" s="5">
        <v>176000</v>
      </c>
      <c r="D156" s="5">
        <v>176000</v>
      </c>
      <c r="E156" s="5">
        <v>107602</v>
      </c>
      <c r="F156" s="5">
        <v>0</v>
      </c>
      <c r="G156" s="5">
        <v>107602</v>
      </c>
      <c r="H156" s="4">
        <f t="shared" si="0"/>
        <v>-0.388625</v>
      </c>
    </row>
    <row r="157" spans="1:8" x14ac:dyDescent="0.35">
      <c r="A157" s="6" t="s">
        <v>102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4">
        <v>0</v>
      </c>
    </row>
    <row r="158" spans="1:8" x14ac:dyDescent="0.35">
      <c r="A158" s="9" t="s">
        <v>98</v>
      </c>
      <c r="B158" s="5">
        <v>2777759</v>
      </c>
      <c r="C158" s="5">
        <v>1837600</v>
      </c>
      <c r="D158" s="5">
        <v>4615359</v>
      </c>
      <c r="E158" s="5">
        <v>5536310</v>
      </c>
      <c r="F158" s="5">
        <v>4566669</v>
      </c>
      <c r="G158" s="5">
        <v>10102979</v>
      </c>
      <c r="H158" s="4">
        <f t="shared" si="0"/>
        <v>1.1889909322330072</v>
      </c>
    </row>
    <row r="159" spans="1:8" x14ac:dyDescent="0.35">
      <c r="A159" s="6" t="s">
        <v>103</v>
      </c>
      <c r="B159" s="5">
        <v>131372</v>
      </c>
      <c r="C159" s="5">
        <v>0</v>
      </c>
      <c r="D159" s="5">
        <v>131372</v>
      </c>
      <c r="E159" s="5">
        <v>506047</v>
      </c>
      <c r="F159" s="5">
        <v>0</v>
      </c>
      <c r="G159" s="5">
        <v>506047</v>
      </c>
      <c r="H159" s="4">
        <f t="shared" si="0"/>
        <v>2.8520156502146574</v>
      </c>
    </row>
    <row r="160" spans="1:8" ht="29" x14ac:dyDescent="0.35">
      <c r="A160" s="6" t="s">
        <v>104</v>
      </c>
      <c r="B160" s="5">
        <v>210000</v>
      </c>
      <c r="C160" s="5">
        <v>0</v>
      </c>
      <c r="D160" s="5">
        <v>210000</v>
      </c>
      <c r="E160" s="5">
        <v>456810</v>
      </c>
      <c r="F160" s="5">
        <v>0</v>
      </c>
      <c r="G160" s="5">
        <v>456810</v>
      </c>
      <c r="H160" s="4">
        <f t="shared" si="0"/>
        <v>1.1752857142857143</v>
      </c>
    </row>
    <row r="161" spans="1:8" x14ac:dyDescent="0.35">
      <c r="A161" s="6" t="s">
        <v>105</v>
      </c>
      <c r="B161" s="5">
        <v>12436</v>
      </c>
      <c r="C161" s="5">
        <v>0</v>
      </c>
      <c r="D161" s="5">
        <v>12436</v>
      </c>
      <c r="E161" s="5">
        <v>23575</v>
      </c>
      <c r="F161" s="5">
        <v>0</v>
      </c>
      <c r="G161" s="5">
        <v>23575</v>
      </c>
      <c r="H161" s="4">
        <f t="shared" si="0"/>
        <v>0.89570601479575429</v>
      </c>
    </row>
    <row r="162" spans="1:8" x14ac:dyDescent="0.35">
      <c r="A162" s="6" t="s">
        <v>106</v>
      </c>
      <c r="B162" s="5">
        <v>85428</v>
      </c>
      <c r="C162" s="5">
        <v>0</v>
      </c>
      <c r="D162" s="5">
        <v>85428</v>
      </c>
      <c r="E162" s="5">
        <v>0</v>
      </c>
      <c r="F162" s="5">
        <v>0</v>
      </c>
      <c r="G162" s="5"/>
      <c r="H162" s="4">
        <f t="shared" si="0"/>
        <v>-1</v>
      </c>
    </row>
    <row r="163" spans="1:8" x14ac:dyDescent="0.35">
      <c r="A163" s="6" t="s">
        <v>107</v>
      </c>
      <c r="B163" s="5">
        <v>0</v>
      </c>
      <c r="C163" s="5">
        <v>335000</v>
      </c>
      <c r="D163" s="5">
        <v>335000</v>
      </c>
      <c r="E163" s="5">
        <v>55000</v>
      </c>
      <c r="F163" s="5">
        <v>300000</v>
      </c>
      <c r="G163" s="5">
        <v>355000</v>
      </c>
      <c r="H163" s="4">
        <f t="shared" si="0"/>
        <v>5.9701492537313432E-2</v>
      </c>
    </row>
    <row r="164" spans="1:8" x14ac:dyDescent="0.35">
      <c r="A164" s="6" t="s">
        <v>108</v>
      </c>
      <c r="B164" s="5">
        <v>0</v>
      </c>
      <c r="C164" s="5">
        <v>0</v>
      </c>
      <c r="D164" s="5">
        <v>0</v>
      </c>
      <c r="E164" s="5">
        <v>403974</v>
      </c>
      <c r="F164" s="5">
        <v>0</v>
      </c>
      <c r="G164" s="5">
        <v>403974</v>
      </c>
      <c r="H164" s="7" t="s">
        <v>14</v>
      </c>
    </row>
    <row r="165" spans="1:8" x14ac:dyDescent="0.35">
      <c r="A165" s="6" t="s">
        <v>109</v>
      </c>
      <c r="B165" s="5">
        <v>328081</v>
      </c>
      <c r="C165" s="5">
        <v>490000</v>
      </c>
      <c r="D165" s="5">
        <v>818081</v>
      </c>
      <c r="E165" s="5">
        <v>967866</v>
      </c>
      <c r="F165" s="5">
        <v>1029448</v>
      </c>
      <c r="G165" s="5">
        <v>1997314</v>
      </c>
      <c r="H165" s="4">
        <f t="shared" si="0"/>
        <v>1.4414623979777064</v>
      </c>
    </row>
    <row r="166" spans="1:8" x14ac:dyDescent="0.35">
      <c r="A166" s="6" t="s">
        <v>110</v>
      </c>
      <c r="B166" s="5">
        <v>368593</v>
      </c>
      <c r="C166" s="5">
        <v>225000</v>
      </c>
      <c r="D166" s="5">
        <v>593593</v>
      </c>
      <c r="E166" s="5">
        <v>608743</v>
      </c>
      <c r="F166" s="5">
        <v>1055876</v>
      </c>
      <c r="G166" s="5">
        <v>1664619</v>
      </c>
      <c r="H166" s="4">
        <f t="shared" si="0"/>
        <v>1.8043103608027722</v>
      </c>
    </row>
    <row r="167" spans="1:8" x14ac:dyDescent="0.35">
      <c r="A167" s="6" t="s">
        <v>111</v>
      </c>
      <c r="B167" s="5">
        <v>0</v>
      </c>
      <c r="C167" s="5">
        <v>377000</v>
      </c>
      <c r="D167" s="5">
        <v>377000</v>
      </c>
      <c r="E167" s="5">
        <v>384607</v>
      </c>
      <c r="F167" s="5">
        <v>0</v>
      </c>
      <c r="G167" s="5">
        <v>384607</v>
      </c>
      <c r="H167" s="4">
        <f t="shared" si="0"/>
        <v>2.0177718832891246E-2</v>
      </c>
    </row>
    <row r="168" spans="1:8" x14ac:dyDescent="0.35">
      <c r="A168" s="6" t="s">
        <v>112</v>
      </c>
      <c r="B168" s="5">
        <v>294401</v>
      </c>
      <c r="C168" s="5">
        <v>112000</v>
      </c>
      <c r="D168" s="5">
        <v>406401</v>
      </c>
      <c r="E168" s="5">
        <v>500916</v>
      </c>
      <c r="F168" s="5">
        <v>236389</v>
      </c>
      <c r="G168" s="5">
        <v>737305</v>
      </c>
      <c r="H168" s="4">
        <f t="shared" si="0"/>
        <v>0.81423027994517727</v>
      </c>
    </row>
    <row r="169" spans="1:8" s="17" customFormat="1" x14ac:dyDescent="0.35">
      <c r="A169" s="14" t="s">
        <v>113</v>
      </c>
      <c r="B169" s="15">
        <v>100352</v>
      </c>
      <c r="C169" s="15">
        <v>0</v>
      </c>
      <c r="D169" s="15">
        <v>100352</v>
      </c>
      <c r="E169" s="15">
        <v>419238</v>
      </c>
      <c r="F169" s="15">
        <v>0</v>
      </c>
      <c r="G169" s="15">
        <v>419238</v>
      </c>
      <c r="H169" s="16">
        <f t="shared" si="0"/>
        <v>3.1776745854591835</v>
      </c>
    </row>
    <row r="170" spans="1:8" x14ac:dyDescent="0.35">
      <c r="A170" s="6" t="s">
        <v>114</v>
      </c>
      <c r="B170" s="5">
        <v>382125</v>
      </c>
      <c r="C170" s="5">
        <v>298600</v>
      </c>
      <c r="D170" s="5">
        <v>680725</v>
      </c>
      <c r="E170" s="5">
        <v>115856</v>
      </c>
      <c r="F170" s="5">
        <v>1944956</v>
      </c>
      <c r="G170" s="5">
        <v>2060812</v>
      </c>
      <c r="H170" s="4">
        <f t="shared" si="0"/>
        <v>2.0273781629879908</v>
      </c>
    </row>
    <row r="171" spans="1:8" s="17" customFormat="1" x14ac:dyDescent="0.35">
      <c r="A171" s="14" t="s">
        <v>115</v>
      </c>
      <c r="B171" s="15">
        <v>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6">
        <v>0</v>
      </c>
    </row>
    <row r="172" spans="1:8" s="17" customFormat="1" x14ac:dyDescent="0.35">
      <c r="A172" s="14" t="s">
        <v>116</v>
      </c>
      <c r="B172" s="15">
        <v>41510</v>
      </c>
      <c r="C172" s="15">
        <v>0</v>
      </c>
      <c r="D172" s="15">
        <v>41510</v>
      </c>
      <c r="E172" s="15">
        <v>44596</v>
      </c>
      <c r="F172" s="15">
        <v>0</v>
      </c>
      <c r="G172" s="15">
        <v>44596</v>
      </c>
      <c r="H172" s="16">
        <f t="shared" si="0"/>
        <v>7.4343531679113464E-2</v>
      </c>
    </row>
    <row r="173" spans="1:8" s="17" customFormat="1" x14ac:dyDescent="0.35">
      <c r="A173" s="14" t="s">
        <v>117</v>
      </c>
      <c r="B173" s="15">
        <v>307743</v>
      </c>
      <c r="C173" s="15">
        <v>0</v>
      </c>
      <c r="D173" s="15">
        <v>307743</v>
      </c>
      <c r="E173" s="15">
        <v>194509</v>
      </c>
      <c r="F173" s="15">
        <v>0</v>
      </c>
      <c r="G173" s="15">
        <v>194509</v>
      </c>
      <c r="H173" s="16">
        <f t="shared" si="0"/>
        <v>-0.36794988025722764</v>
      </c>
    </row>
    <row r="174" spans="1:8" x14ac:dyDescent="0.35">
      <c r="A174" s="6" t="s">
        <v>118</v>
      </c>
      <c r="B174" s="5">
        <v>152646</v>
      </c>
      <c r="C174" s="5">
        <v>0</v>
      </c>
      <c r="D174" s="5">
        <v>152646</v>
      </c>
      <c r="E174" s="5">
        <v>401607</v>
      </c>
      <c r="F174" s="5">
        <v>0</v>
      </c>
      <c r="G174" s="5">
        <v>401607</v>
      </c>
      <c r="H174" s="4">
        <f t="shared" si="0"/>
        <v>1.630969694587477</v>
      </c>
    </row>
    <row r="175" spans="1:8" x14ac:dyDescent="0.35">
      <c r="A175" s="6" t="s">
        <v>119</v>
      </c>
      <c r="B175" s="5">
        <v>917</v>
      </c>
      <c r="C175" s="5">
        <v>0</v>
      </c>
      <c r="D175" s="5">
        <v>917</v>
      </c>
      <c r="E175" s="5">
        <v>931</v>
      </c>
      <c r="F175" s="5">
        <v>0</v>
      </c>
      <c r="G175" s="5">
        <v>931</v>
      </c>
      <c r="H175" s="4">
        <f t="shared" si="0"/>
        <v>1.5267175572519083E-2</v>
      </c>
    </row>
    <row r="176" spans="1:8" s="13" customFormat="1" x14ac:dyDescent="0.35">
      <c r="A176" s="10"/>
      <c r="B176" s="11"/>
      <c r="C176" s="11"/>
      <c r="D176" s="11"/>
      <c r="E176" s="11"/>
      <c r="F176" s="11"/>
      <c r="G176" s="11"/>
      <c r="H176" s="12"/>
    </row>
    <row r="177" spans="1:8" x14ac:dyDescent="0.35">
      <c r="A177" s="1" t="s">
        <v>11</v>
      </c>
      <c r="B177" s="5">
        <v>773327</v>
      </c>
      <c r="C177" s="5">
        <v>96000</v>
      </c>
      <c r="D177" s="5">
        <v>869327</v>
      </c>
      <c r="E177" s="5">
        <v>910116</v>
      </c>
      <c r="F177" s="5">
        <v>0</v>
      </c>
      <c r="G177" s="5">
        <v>910116</v>
      </c>
      <c r="H177" s="4">
        <f t="shared" si="0"/>
        <v>4.6920203789828224E-2</v>
      </c>
    </row>
    <row r="178" spans="1:8" x14ac:dyDescent="0.35">
      <c r="A178" s="9" t="s">
        <v>32</v>
      </c>
      <c r="B178" s="5">
        <v>747067</v>
      </c>
      <c r="C178" s="5">
        <v>96000</v>
      </c>
      <c r="D178" s="5">
        <v>843067</v>
      </c>
      <c r="E178" s="5">
        <v>884497</v>
      </c>
      <c r="F178" s="5">
        <v>0</v>
      </c>
      <c r="G178" s="5">
        <v>884497</v>
      </c>
      <c r="H178" s="4">
        <f t="shared" si="0"/>
        <v>4.9142001762611985E-2</v>
      </c>
    </row>
    <row r="179" spans="1:8" x14ac:dyDescent="0.35">
      <c r="A179" s="6" t="s">
        <v>121</v>
      </c>
      <c r="B179" s="5">
        <v>0</v>
      </c>
      <c r="C179" s="5">
        <v>0</v>
      </c>
      <c r="D179" s="5">
        <v>0</v>
      </c>
      <c r="E179" s="5">
        <v>102059</v>
      </c>
      <c r="F179" s="5">
        <v>0</v>
      </c>
      <c r="G179" s="5">
        <v>102059</v>
      </c>
      <c r="H179" s="7" t="s">
        <v>14</v>
      </c>
    </row>
    <row r="180" spans="1:8" x14ac:dyDescent="0.35">
      <c r="A180" s="6" t="s">
        <v>122</v>
      </c>
      <c r="B180" s="5">
        <v>121039</v>
      </c>
      <c r="C180" s="5">
        <v>0</v>
      </c>
      <c r="D180" s="5">
        <v>121039</v>
      </c>
      <c r="E180" s="5">
        <v>157508</v>
      </c>
      <c r="F180" s="5">
        <v>0</v>
      </c>
      <c r="G180" s="5">
        <v>157508</v>
      </c>
      <c r="H180" s="4">
        <f t="shared" si="0"/>
        <v>0.30129958112674426</v>
      </c>
    </row>
    <row r="181" spans="1:8" x14ac:dyDescent="0.35">
      <c r="A181" s="6" t="s">
        <v>74</v>
      </c>
      <c r="B181" s="5">
        <v>192597</v>
      </c>
      <c r="C181" s="5">
        <v>96000</v>
      </c>
      <c r="D181" s="5">
        <v>288597</v>
      </c>
      <c r="E181" s="5">
        <v>168469</v>
      </c>
      <c r="F181" s="5">
        <v>0</v>
      </c>
      <c r="G181" s="5">
        <v>168469</v>
      </c>
      <c r="H181" s="4">
        <f t="shared" si="0"/>
        <v>-0.41624826314895857</v>
      </c>
    </row>
    <row r="182" spans="1:8" s="17" customFormat="1" x14ac:dyDescent="0.35">
      <c r="A182" s="14" t="s">
        <v>123</v>
      </c>
      <c r="B182" s="15">
        <v>6813</v>
      </c>
      <c r="C182" s="15">
        <v>0</v>
      </c>
      <c r="D182" s="15">
        <v>6813</v>
      </c>
      <c r="E182" s="15">
        <v>755</v>
      </c>
      <c r="F182" s="15">
        <v>0</v>
      </c>
      <c r="G182" s="15">
        <v>755</v>
      </c>
      <c r="H182" s="16">
        <f t="shared" si="0"/>
        <v>-0.8891824453251137</v>
      </c>
    </row>
    <row r="183" spans="1:8" x14ac:dyDescent="0.35">
      <c r="A183" s="6" t="s">
        <v>124</v>
      </c>
      <c r="B183" s="5">
        <v>126389</v>
      </c>
      <c r="C183" s="5">
        <v>0</v>
      </c>
      <c r="D183" s="5">
        <v>126389</v>
      </c>
      <c r="E183" s="5">
        <v>129568</v>
      </c>
      <c r="F183" s="5">
        <v>0</v>
      </c>
      <c r="G183" s="5">
        <v>129568</v>
      </c>
      <c r="H183" s="4">
        <f t="shared" si="0"/>
        <v>2.5152505360434847E-2</v>
      </c>
    </row>
    <row r="184" spans="1:8" x14ac:dyDescent="0.35">
      <c r="A184" s="6" t="s">
        <v>125</v>
      </c>
      <c r="B184" s="5">
        <v>7668</v>
      </c>
      <c r="C184" s="5">
        <v>0</v>
      </c>
      <c r="D184" s="5">
        <v>7668</v>
      </c>
      <c r="E184" s="5">
        <v>24226</v>
      </c>
      <c r="F184" s="5">
        <v>0</v>
      </c>
      <c r="G184" s="5">
        <v>24226</v>
      </c>
      <c r="H184" s="4">
        <f t="shared" si="0"/>
        <v>2.1593635889410536</v>
      </c>
    </row>
    <row r="185" spans="1:8" x14ac:dyDescent="0.35">
      <c r="A185" s="6" t="s">
        <v>126</v>
      </c>
      <c r="B185" s="5">
        <v>58454</v>
      </c>
      <c r="C185" s="5">
        <v>0</v>
      </c>
      <c r="D185" s="5">
        <v>58454</v>
      </c>
      <c r="E185" s="5">
        <v>45448</v>
      </c>
      <c r="F185" s="5">
        <v>0</v>
      </c>
      <c r="G185" s="5">
        <v>45448</v>
      </c>
      <c r="H185" s="4">
        <f t="shared" si="0"/>
        <v>-0.22249974338796319</v>
      </c>
    </row>
    <row r="186" spans="1:8" x14ac:dyDescent="0.35">
      <c r="A186" s="6" t="s">
        <v>127</v>
      </c>
      <c r="B186" s="5">
        <v>7297</v>
      </c>
      <c r="C186" s="5">
        <v>0</v>
      </c>
      <c r="D186" s="5">
        <v>7297</v>
      </c>
      <c r="E186" s="5">
        <v>7168</v>
      </c>
      <c r="F186" s="5">
        <v>0</v>
      </c>
      <c r="G186" s="5">
        <v>7168</v>
      </c>
      <c r="H186" s="4">
        <f t="shared" si="0"/>
        <v>-1.7678498012882005E-2</v>
      </c>
    </row>
    <row r="187" spans="1:8" x14ac:dyDescent="0.35">
      <c r="A187" s="6" t="s">
        <v>128</v>
      </c>
      <c r="B187" s="5">
        <v>636</v>
      </c>
      <c r="C187" s="5">
        <v>0</v>
      </c>
      <c r="D187" s="5">
        <v>636</v>
      </c>
      <c r="E187" s="5">
        <v>626</v>
      </c>
      <c r="F187" s="5">
        <v>0</v>
      </c>
      <c r="G187" s="5">
        <v>626</v>
      </c>
      <c r="H187" s="4">
        <f t="shared" si="0"/>
        <v>-1.5723270440251572E-2</v>
      </c>
    </row>
    <row r="188" spans="1:8" x14ac:dyDescent="0.35">
      <c r="A188" s="6" t="s">
        <v>129</v>
      </c>
      <c r="B188" s="5">
        <v>2955</v>
      </c>
      <c r="C188" s="5">
        <v>0</v>
      </c>
      <c r="D188" s="5">
        <v>2955</v>
      </c>
      <c r="E188" s="5">
        <v>2873</v>
      </c>
      <c r="F188" s="5">
        <v>0</v>
      </c>
      <c r="G188" s="5">
        <v>2873</v>
      </c>
      <c r="H188" s="4">
        <f t="shared" si="0"/>
        <v>-2.774957698815567E-2</v>
      </c>
    </row>
    <row r="189" spans="1:8" x14ac:dyDescent="0.35">
      <c r="A189" s="6" t="s">
        <v>130</v>
      </c>
      <c r="B189" s="5">
        <v>5571</v>
      </c>
      <c r="C189" s="5">
        <v>0</v>
      </c>
      <c r="D189" s="5">
        <v>5571</v>
      </c>
      <c r="E189" s="5">
        <v>5468</v>
      </c>
      <c r="F189" s="5">
        <v>0</v>
      </c>
      <c r="G189" s="5">
        <v>5468</v>
      </c>
      <c r="H189" s="4">
        <f t="shared" si="0"/>
        <v>-1.8488601687309279E-2</v>
      </c>
    </row>
    <row r="190" spans="1:8" x14ac:dyDescent="0.35">
      <c r="A190" s="6" t="s">
        <v>131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4">
        <v>0</v>
      </c>
    </row>
    <row r="191" spans="1:8" x14ac:dyDescent="0.35">
      <c r="A191" s="6" t="s">
        <v>132</v>
      </c>
      <c r="B191" s="5">
        <v>91927</v>
      </c>
      <c r="C191" s="5">
        <v>0</v>
      </c>
      <c r="D191" s="5">
        <v>91927</v>
      </c>
      <c r="E191" s="5">
        <v>99180</v>
      </c>
      <c r="F191" s="5">
        <v>0</v>
      </c>
      <c r="G191" s="5">
        <v>99180</v>
      </c>
      <c r="H191" s="4">
        <f t="shared" si="0"/>
        <v>7.8899561608667748E-2</v>
      </c>
    </row>
    <row r="192" spans="1:8" x14ac:dyDescent="0.35">
      <c r="A192" s="6" t="s">
        <v>133</v>
      </c>
      <c r="B192" s="5">
        <v>125721</v>
      </c>
      <c r="C192" s="5">
        <v>0</v>
      </c>
      <c r="D192" s="5">
        <v>125721</v>
      </c>
      <c r="E192" s="5">
        <v>141149</v>
      </c>
      <c r="F192" s="5">
        <v>0</v>
      </c>
      <c r="G192" s="5">
        <v>141149</v>
      </c>
      <c r="H192" s="4">
        <f t="shared" si="0"/>
        <v>0.12271617311348144</v>
      </c>
    </row>
    <row r="193" spans="1:8" x14ac:dyDescent="0.35">
      <c r="A193" s="9" t="s">
        <v>120</v>
      </c>
      <c r="B193" s="5">
        <v>26260</v>
      </c>
      <c r="C193" s="5">
        <v>0</v>
      </c>
      <c r="D193" s="5">
        <v>26260</v>
      </c>
      <c r="E193" s="5">
        <v>25619</v>
      </c>
      <c r="F193" s="5">
        <v>0</v>
      </c>
      <c r="G193" s="5">
        <v>25619</v>
      </c>
      <c r="H193" s="4">
        <f t="shared" si="0"/>
        <v>-2.4409748667174411E-2</v>
      </c>
    </row>
    <row r="194" spans="1:8" x14ac:dyDescent="0.35">
      <c r="A194" s="6" t="s">
        <v>134</v>
      </c>
      <c r="B194" s="5">
        <v>26260</v>
      </c>
      <c r="C194" s="5">
        <v>0</v>
      </c>
      <c r="D194" s="5">
        <v>26260</v>
      </c>
      <c r="E194" s="5">
        <v>25619</v>
      </c>
      <c r="F194" s="5">
        <v>0</v>
      </c>
      <c r="G194" s="5">
        <v>25619</v>
      </c>
      <c r="H194" s="4">
        <f t="shared" si="0"/>
        <v>-2.4409748667174411E-2</v>
      </c>
    </row>
  </sheetData>
  <hyperlinks>
    <hyperlink ref="A1" r:id="rId1" display="Account / Munition" xr:uid="{E3EF5946-7267-402B-8B44-97427CA8FC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F73D-EE67-45E4-949F-33F8A0E65257}">
  <dimension ref="A1:H22"/>
  <sheetViews>
    <sheetView workbookViewId="0">
      <pane ySplit="1" topLeftCell="A2" activePane="bottomLeft" state="frozen"/>
      <selection pane="bottomLeft" activeCell="D31" sqref="D31"/>
    </sheetView>
  </sheetViews>
  <sheetFormatPr defaultColWidth="9.1796875" defaultRowHeight="14.5" x14ac:dyDescent="0.35"/>
  <cols>
    <col min="1" max="1" width="48.81640625" style="2" customWidth="1"/>
    <col min="2" max="9" width="22.7265625" style="2" customWidth="1"/>
    <col min="10" max="16384" width="9.1796875" style="2"/>
  </cols>
  <sheetData>
    <row r="1" spans="1:8" s="1" customFormat="1" ht="29" x14ac:dyDescent="0.35">
      <c r="A1" s="23" t="s">
        <v>187</v>
      </c>
      <c r="B1" s="1" t="s">
        <v>188</v>
      </c>
      <c r="C1" s="1" t="s">
        <v>2</v>
      </c>
      <c r="D1" s="1" t="s">
        <v>4</v>
      </c>
      <c r="E1" s="1" t="s">
        <v>189</v>
      </c>
      <c r="F1" s="1" t="s">
        <v>3</v>
      </c>
      <c r="G1" s="1" t="s">
        <v>5</v>
      </c>
      <c r="H1" s="1" t="s">
        <v>6</v>
      </c>
    </row>
    <row r="2" spans="1:8" s="17" customFormat="1" x14ac:dyDescent="0.35">
      <c r="A2" s="14" t="s">
        <v>13</v>
      </c>
      <c r="B2" s="15">
        <v>0</v>
      </c>
      <c r="C2" s="15">
        <v>0</v>
      </c>
      <c r="D2" s="15">
        <v>0</v>
      </c>
      <c r="E2" s="15">
        <v>907162</v>
      </c>
      <c r="F2" s="15">
        <v>10528043</v>
      </c>
      <c r="G2" s="15">
        <v>11435205</v>
      </c>
      <c r="H2" s="20" t="s">
        <v>14</v>
      </c>
    </row>
    <row r="3" spans="1:8" s="17" customFormat="1" x14ac:dyDescent="0.35">
      <c r="A3" s="14" t="s">
        <v>17</v>
      </c>
      <c r="B3" s="15">
        <v>268726</v>
      </c>
      <c r="C3" s="15">
        <v>277816</v>
      </c>
      <c r="D3" s="15">
        <v>546542</v>
      </c>
      <c r="E3" s="15">
        <v>1226526</v>
      </c>
      <c r="F3" s="15">
        <v>692000</v>
      </c>
      <c r="G3" s="15">
        <v>1918526</v>
      </c>
      <c r="H3" s="16">
        <f t="shared" ref="H3:H6" si="0">(G3-D3)/D3</f>
        <v>2.5102992999623086</v>
      </c>
    </row>
    <row r="4" spans="1:8" s="17" customFormat="1" x14ac:dyDescent="0.35">
      <c r="A4" s="14" t="s">
        <v>24</v>
      </c>
      <c r="B4" s="15">
        <v>1125071</v>
      </c>
      <c r="C4" s="15">
        <v>0</v>
      </c>
      <c r="D4" s="15">
        <v>1125071</v>
      </c>
      <c r="E4" s="15">
        <v>1014937</v>
      </c>
      <c r="F4" s="15">
        <v>0</v>
      </c>
      <c r="G4" s="15">
        <v>1014937</v>
      </c>
      <c r="H4" s="16">
        <f t="shared" si="0"/>
        <v>-9.7890710897356695E-2</v>
      </c>
    </row>
    <row r="5" spans="1:8" s="17" customFormat="1" x14ac:dyDescent="0.35">
      <c r="A5" s="14" t="s">
        <v>31</v>
      </c>
      <c r="B5" s="15">
        <v>43156</v>
      </c>
      <c r="C5" s="15">
        <v>0</v>
      </c>
      <c r="D5" s="15">
        <v>43156</v>
      </c>
      <c r="E5" s="15">
        <v>49106</v>
      </c>
      <c r="F5" s="15">
        <v>0</v>
      </c>
      <c r="G5" s="15">
        <v>49106</v>
      </c>
      <c r="H5" s="16">
        <f t="shared" si="0"/>
        <v>0.13787190657150802</v>
      </c>
    </row>
    <row r="6" spans="1:8" s="17" customFormat="1" x14ac:dyDescent="0.35">
      <c r="A6" s="14" t="s">
        <v>26</v>
      </c>
      <c r="B6" s="15">
        <v>61503</v>
      </c>
      <c r="C6" s="15">
        <v>0</v>
      </c>
      <c r="D6" s="15">
        <v>61503</v>
      </c>
      <c r="E6" s="15">
        <v>745682</v>
      </c>
      <c r="F6" s="15">
        <v>0</v>
      </c>
      <c r="G6" s="15">
        <v>745682</v>
      </c>
      <c r="H6" s="16">
        <f t="shared" si="0"/>
        <v>11.124319138903793</v>
      </c>
    </row>
    <row r="7" spans="1:8" s="17" customFormat="1" x14ac:dyDescent="0.35">
      <c r="A7" s="14" t="s">
        <v>27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20" t="s">
        <v>14</v>
      </c>
    </row>
    <row r="8" spans="1:8" s="14" customFormat="1" x14ac:dyDescent="0.35">
      <c r="A8" s="14" t="s">
        <v>180</v>
      </c>
      <c r="B8" s="21">
        <v>757800</v>
      </c>
      <c r="C8" s="15">
        <v>0</v>
      </c>
      <c r="D8" s="21">
        <v>757800</v>
      </c>
      <c r="E8" s="21">
        <v>796837</v>
      </c>
      <c r="F8" s="15">
        <v>0</v>
      </c>
      <c r="G8" s="21">
        <v>796837</v>
      </c>
      <c r="H8" s="16">
        <f t="shared" ref="H8:H9" si="1">(G8-D8)/D8</f>
        <v>5.1513591976774874E-2</v>
      </c>
    </row>
    <row r="9" spans="1:8" s="17" customFormat="1" x14ac:dyDescent="0.35">
      <c r="A9" s="14" t="s">
        <v>184</v>
      </c>
      <c r="B9" s="15">
        <v>54005</v>
      </c>
      <c r="C9" s="15">
        <v>0</v>
      </c>
      <c r="D9" s="15">
        <v>54005</v>
      </c>
      <c r="E9" s="15">
        <v>54363</v>
      </c>
      <c r="F9" s="15">
        <v>0</v>
      </c>
      <c r="G9" s="15">
        <v>54363</v>
      </c>
      <c r="H9" s="16">
        <f t="shared" si="1"/>
        <v>6.6290158318674198E-3</v>
      </c>
    </row>
    <row r="10" spans="1:8" s="17" customFormat="1" x14ac:dyDescent="0.35">
      <c r="A10" s="14" t="s">
        <v>139</v>
      </c>
      <c r="B10" s="15">
        <v>7193</v>
      </c>
      <c r="C10" s="15">
        <v>250421</v>
      </c>
      <c r="D10" s="15">
        <v>257614</v>
      </c>
      <c r="E10" s="15">
        <v>1015106</v>
      </c>
      <c r="F10" s="15">
        <v>1993803</v>
      </c>
      <c r="G10" s="15">
        <v>3008909</v>
      </c>
      <c r="H10" s="16">
        <f t="shared" ref="H10:H16" si="2">(G10-D10)/D10</f>
        <v>10.679912582390708</v>
      </c>
    </row>
    <row r="11" spans="1:8" s="17" customFormat="1" x14ac:dyDescent="0.35">
      <c r="A11" s="14" t="s">
        <v>117</v>
      </c>
      <c r="B11" s="15">
        <v>78892</v>
      </c>
      <c r="C11" s="15">
        <v>0</v>
      </c>
      <c r="D11" s="15">
        <v>78892</v>
      </c>
      <c r="E11" s="15">
        <v>166688</v>
      </c>
      <c r="F11" s="15">
        <v>0</v>
      </c>
      <c r="G11" s="15">
        <v>166688</v>
      </c>
      <c r="H11" s="16">
        <f t="shared" si="2"/>
        <v>1.112863154692491</v>
      </c>
    </row>
    <row r="12" spans="1:8" s="17" customFormat="1" x14ac:dyDescent="0.35">
      <c r="A12" s="14" t="s">
        <v>153</v>
      </c>
      <c r="B12" s="15">
        <v>6283</v>
      </c>
      <c r="C12" s="15">
        <v>473848</v>
      </c>
      <c r="D12" s="15">
        <v>480131</v>
      </c>
      <c r="E12" s="15">
        <v>799139</v>
      </c>
      <c r="F12" s="15">
        <v>724675</v>
      </c>
      <c r="G12" s="15">
        <v>1523814</v>
      </c>
      <c r="H12" s="16">
        <f t="shared" si="2"/>
        <v>2.1737463317302987</v>
      </c>
    </row>
    <row r="13" spans="1:8" s="17" customFormat="1" x14ac:dyDescent="0.35">
      <c r="A13" s="14" t="s">
        <v>155</v>
      </c>
      <c r="B13" s="15">
        <v>193213</v>
      </c>
      <c r="C13" s="15">
        <v>0</v>
      </c>
      <c r="D13" s="15">
        <v>193213</v>
      </c>
      <c r="E13" s="15">
        <v>20</v>
      </c>
      <c r="F13" s="15">
        <v>0</v>
      </c>
      <c r="G13" s="15">
        <v>20</v>
      </c>
      <c r="H13" s="16">
        <f t="shared" si="2"/>
        <v>-0.99989648729640346</v>
      </c>
    </row>
    <row r="14" spans="1:8" s="17" customFormat="1" x14ac:dyDescent="0.35">
      <c r="A14" s="14" t="s">
        <v>156</v>
      </c>
      <c r="B14" s="15">
        <v>24284</v>
      </c>
      <c r="C14" s="15">
        <v>0</v>
      </c>
      <c r="D14" s="15">
        <v>24284</v>
      </c>
      <c r="E14" s="15">
        <v>5210</v>
      </c>
      <c r="F14" s="15">
        <v>0</v>
      </c>
      <c r="G14" s="15">
        <v>5210</v>
      </c>
      <c r="H14" s="16">
        <f t="shared" si="2"/>
        <v>-0.78545544391368805</v>
      </c>
    </row>
    <row r="15" spans="1:8" s="17" customFormat="1" x14ac:dyDescent="0.35">
      <c r="A15" s="14" t="s">
        <v>163</v>
      </c>
      <c r="B15" s="15">
        <v>4581</v>
      </c>
      <c r="C15" s="15">
        <v>381240</v>
      </c>
      <c r="D15" s="15">
        <v>385821</v>
      </c>
      <c r="E15" s="15">
        <v>571274</v>
      </c>
      <c r="F15" s="15">
        <v>0</v>
      </c>
      <c r="G15" s="15">
        <v>571274</v>
      </c>
      <c r="H15" s="16">
        <f t="shared" si="2"/>
        <v>0.48067108840628164</v>
      </c>
    </row>
    <row r="16" spans="1:8" s="17" customFormat="1" x14ac:dyDescent="0.35">
      <c r="A16" s="14" t="s">
        <v>75</v>
      </c>
      <c r="B16" s="15">
        <v>59232</v>
      </c>
      <c r="C16" s="15">
        <v>0</v>
      </c>
      <c r="D16" s="15">
        <v>59232</v>
      </c>
      <c r="E16" s="15">
        <v>96935</v>
      </c>
      <c r="F16" s="15">
        <v>0</v>
      </c>
      <c r="G16" s="15">
        <v>96935</v>
      </c>
      <c r="H16" s="16">
        <f t="shared" si="2"/>
        <v>0.63653092922744459</v>
      </c>
    </row>
    <row r="17" spans="1:8" s="17" customFormat="1" x14ac:dyDescent="0.35">
      <c r="A17" s="14" t="s">
        <v>113</v>
      </c>
      <c r="B17" s="15">
        <v>100352</v>
      </c>
      <c r="C17" s="15">
        <v>0</v>
      </c>
      <c r="D17" s="15">
        <v>100352</v>
      </c>
      <c r="E17" s="15">
        <v>419238</v>
      </c>
      <c r="F17" s="15">
        <v>0</v>
      </c>
      <c r="G17" s="15">
        <v>419238</v>
      </c>
      <c r="H17" s="16">
        <f t="shared" ref="H17:H22" si="3">(G17-D17)/D17</f>
        <v>3.1776745854591835</v>
      </c>
    </row>
    <row r="18" spans="1:8" s="17" customFormat="1" x14ac:dyDescent="0.35">
      <c r="A18" s="14" t="s">
        <v>115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6">
        <v>0</v>
      </c>
    </row>
    <row r="19" spans="1:8" s="17" customFormat="1" x14ac:dyDescent="0.35">
      <c r="A19" s="14" t="s">
        <v>116</v>
      </c>
      <c r="B19" s="15">
        <v>41510</v>
      </c>
      <c r="C19" s="15">
        <v>0</v>
      </c>
      <c r="D19" s="15">
        <v>41510</v>
      </c>
      <c r="E19" s="15">
        <v>44596</v>
      </c>
      <c r="F19" s="15">
        <v>0</v>
      </c>
      <c r="G19" s="15">
        <v>44596</v>
      </c>
      <c r="H19" s="16">
        <f t="shared" si="3"/>
        <v>7.4343531679113464E-2</v>
      </c>
    </row>
    <row r="20" spans="1:8" s="17" customFormat="1" x14ac:dyDescent="0.35">
      <c r="A20" s="14" t="s">
        <v>117</v>
      </c>
      <c r="B20" s="15">
        <v>307743</v>
      </c>
      <c r="C20" s="15">
        <v>0</v>
      </c>
      <c r="D20" s="15">
        <v>307743</v>
      </c>
      <c r="E20" s="15">
        <v>194509</v>
      </c>
      <c r="F20" s="15">
        <v>0</v>
      </c>
      <c r="G20" s="15">
        <v>194509</v>
      </c>
      <c r="H20" s="16">
        <f t="shared" si="3"/>
        <v>-0.36794988025722764</v>
      </c>
    </row>
    <row r="21" spans="1:8" s="17" customFormat="1" x14ac:dyDescent="0.35">
      <c r="A21" s="14" t="s">
        <v>123</v>
      </c>
      <c r="B21" s="15">
        <v>6813</v>
      </c>
      <c r="C21" s="15">
        <v>0</v>
      </c>
      <c r="D21" s="15">
        <v>6813</v>
      </c>
      <c r="E21" s="15">
        <v>755</v>
      </c>
      <c r="F21" s="15">
        <v>0</v>
      </c>
      <c r="G21" s="15">
        <v>755</v>
      </c>
      <c r="H21" s="16">
        <f t="shared" si="3"/>
        <v>-0.8891824453251137</v>
      </c>
    </row>
    <row r="22" spans="1:8" s="1" customFormat="1" x14ac:dyDescent="0.35">
      <c r="A22" s="1" t="s">
        <v>0</v>
      </c>
      <c r="B22" s="8">
        <f>SUM(B2:B21)</f>
        <v>3140357</v>
      </c>
      <c r="C22" s="8">
        <f t="shared" ref="C22:G22" si="4">SUM(C2:C21)</f>
        <v>1383325</v>
      </c>
      <c r="D22" s="8">
        <f t="shared" si="4"/>
        <v>4523682</v>
      </c>
      <c r="E22" s="8">
        <f t="shared" si="4"/>
        <v>8108083</v>
      </c>
      <c r="F22" s="8">
        <f t="shared" si="4"/>
        <v>13938521</v>
      </c>
      <c r="G22" s="8">
        <f t="shared" si="4"/>
        <v>22046604</v>
      </c>
      <c r="H22" s="24">
        <f t="shared" si="3"/>
        <v>3.8735972157194074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5d03c6-6d61-4673-8e24-28e0a7c227b1">
      <Terms xmlns="http://schemas.microsoft.com/office/infopath/2007/PartnerControls"/>
    </lcf76f155ced4ddcb4097134ff3c332f>
    <TaxCatchAll xmlns="d3c5ecf5-7a2e-452f-ae6b-8d8050034b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3F82B7D482B4CB4E7E7523F153597" ma:contentTypeVersion="15" ma:contentTypeDescription="Create a new document." ma:contentTypeScope="" ma:versionID="f96a8faef99a065595c4b664fc8cc825">
  <xsd:schema xmlns:xsd="http://www.w3.org/2001/XMLSchema" xmlns:xs="http://www.w3.org/2001/XMLSchema" xmlns:p="http://schemas.microsoft.com/office/2006/metadata/properties" xmlns:ns2="1f5d03c6-6d61-4673-8e24-28e0a7c227b1" xmlns:ns3="d3c5ecf5-7a2e-452f-ae6b-8d8050034b42" targetNamespace="http://schemas.microsoft.com/office/2006/metadata/properties" ma:root="true" ma:fieldsID="741c04b973ac02c7639871c167876c6c" ns2:_="" ns3:_="">
    <xsd:import namespace="1f5d03c6-6d61-4673-8e24-28e0a7c227b1"/>
    <xsd:import namespace="d3c5ecf5-7a2e-452f-ae6b-8d8050034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d03c6-6d61-4673-8e24-28e0a7c227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d80b978-0cee-44b4-a711-aa056bfb6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5ecf5-7a2e-452f-ae6b-8d8050034b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c6dfea-c679-4345-8851-8ed5d2f7a587}" ma:internalName="TaxCatchAll" ma:showField="CatchAllData" ma:web="d3c5ecf5-7a2e-452f-ae6b-8d8050034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42F5F-2C42-4EC9-9E7F-E03DC83E4C52}">
  <ds:schemaRefs>
    <ds:schemaRef ds:uri="http://purl.org/dc/elements/1.1/"/>
    <ds:schemaRef ds:uri="http://schemas.microsoft.com/office/2006/documentManagement/types"/>
    <ds:schemaRef ds:uri="1f5d03c6-6d61-4673-8e24-28e0a7c227b1"/>
    <ds:schemaRef ds:uri="http://purl.org/dc/terms/"/>
    <ds:schemaRef ds:uri="d3c5ecf5-7a2e-452f-ae6b-8d8050034b42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A82C4BC-4364-49C4-945D-6DBA1B57B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0DD13-6852-4E90-A92C-15FF5AE14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d03c6-6d61-4673-8e24-28e0a7c227b1"/>
    <ds:schemaRef ds:uri="d3c5ecf5-7a2e-452f-ae6b-8d8050034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Munitions by Account</vt:lpstr>
      <vt:lpstr>Munitions by Program</vt:lpstr>
      <vt:lpstr>War Munitions by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Ike Obi</dc:creator>
  <cp:keywords/>
  <dc:description/>
  <cp:lastModifiedBy>Ike Obi</cp:lastModifiedBy>
  <cp:revision/>
  <dcterms:created xsi:type="dcterms:W3CDTF">2026-04-06T18:54:08Z</dcterms:created>
  <dcterms:modified xsi:type="dcterms:W3CDTF">2026-04-09T14:10:30Z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0x0101003373F82B7D482B4CB4E7E7523F153597</vt:lpwstr>
  </property>
  <property fmtid="{D5CDD505-2E9C-101B-9397-08002B2CF9AE}" pid="3" name="MediaServiceImageTags">
    <vt:lpwstr/>
  </property>
</Properties>
</file>