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70" windowHeight="11190" activeTab="0"/>
  </bookViews>
  <sheets>
    <sheet name="Master Earmarks &amp; Contributions" sheetId="1" r:id="rId1"/>
    <sheet name="Results by Recipient" sheetId="2" r:id="rId2"/>
  </sheets>
  <definedNames>
    <definedName name="_xlnm._FilterDatabase" localSheetId="0" hidden="1">'Master Earmarks &amp; Contributions'!$A$3:$Q$822</definedName>
    <definedName name="_xlnm._FilterDatabase" localSheetId="1" hidden="1">'Results by Recipient'!$A$1:$D$559</definedName>
  </definedNames>
  <calcPr fullCalcOnLoad="1"/>
</workbook>
</file>

<file path=xl/sharedStrings.xml><?xml version="1.0" encoding="utf-8"?>
<sst xmlns="http://schemas.openxmlformats.org/spreadsheetml/2006/main" count="8059" uniqueCount="2793">
  <si>
    <t>Senate Member Request</t>
  </si>
  <si>
    <t>Final Amount</t>
  </si>
  <si>
    <t>Description</t>
  </si>
  <si>
    <t>City/Location</t>
  </si>
  <si>
    <t>State</t>
  </si>
  <si>
    <t>Bill</t>
  </si>
  <si>
    <t>Senate Requesting Member(s)</t>
  </si>
  <si>
    <t>Senate Party</t>
  </si>
  <si>
    <t>Senate State</t>
  </si>
  <si>
    <t>Intended Recipient or Location</t>
  </si>
  <si>
    <t>Individual Contributions to Campaign Since Janruary 2007</t>
  </si>
  <si>
    <t xml:space="preserve">Individual Contributions to Leadership PAC Janruary 2007 </t>
  </si>
  <si>
    <t xml:space="preserve">PAC to Campaign Since 2007 </t>
  </si>
  <si>
    <t>PAC to Leadership PAC Since 2007</t>
  </si>
  <si>
    <t>Total PAC Contributions Since 2007</t>
  </si>
  <si>
    <t>Total Contributions Since 2007</t>
  </si>
  <si>
    <t>Notes</t>
  </si>
  <si>
    <t>Mobile Localization</t>
  </si>
  <si>
    <t>Honolulu</t>
  </si>
  <si>
    <t>HI</t>
  </si>
  <si>
    <t>Defense</t>
  </si>
  <si>
    <t>Inouye</t>
  </si>
  <si>
    <t>D</t>
  </si>
  <si>
    <t>21st Century Systems</t>
  </si>
  <si>
    <t xml:space="preserve">M-LOC provides location data on targets by processing and analyzing the sensor input from a single electro-optical/infra-red sensor type. This stationary sensor addresses common challenges with the current system. </t>
  </si>
  <si>
    <t>Hawaii Advanced Laboratory for Information Integration (HALI'I)</t>
  </si>
  <si>
    <t>Maui</t>
  </si>
  <si>
    <t>Akimeka</t>
  </si>
  <si>
    <t xml:space="preserve">Project facilitates collaborative information sharing across different intelligence systems. </t>
  </si>
  <si>
    <t>National Undersea Mobility Technology Integration Center</t>
  </si>
  <si>
    <t>Alaka'i Consulting</t>
  </si>
  <si>
    <t>A portable acoustic instrumentation capability to test and evaluate special operations platforms on host submarines.</t>
  </si>
  <si>
    <t>Virtual Onboard Analyst for Multi-Sensor Mine Detection (VIRONA)</t>
  </si>
  <si>
    <t>BAE</t>
  </si>
  <si>
    <t>VIRONA replicates the capabilities and flexibility of a mine analyst in real time and includes training scenarios.</t>
  </si>
  <si>
    <t>Maui Space Surveillance System (MSSS) Operations and Research</t>
  </si>
  <si>
    <t>Boeing</t>
  </si>
  <si>
    <t xml:space="preserve">Funds support operational sustainment of the state-of-the-art electro-optical facility MSSS. </t>
  </si>
  <si>
    <t>Maritime Directed Energy Test and Evaluation Center</t>
  </si>
  <si>
    <t>Kauai</t>
  </si>
  <si>
    <t>Envisioneering</t>
  </si>
  <si>
    <t>Funds used to study requirements for establishing a test bed at the Pacific Missile Range Facility.</t>
  </si>
  <si>
    <t>Marine Air-Ground Task Force Situational Awareness</t>
  </si>
  <si>
    <t>Oahu</t>
  </si>
  <si>
    <t>Lockheed Martin</t>
  </si>
  <si>
    <t xml:space="preserve">Development and field test of a situational awareness and tactical decision support system for a counter-sniper weapon system. </t>
  </si>
  <si>
    <t>Hawaiian Range Complex</t>
  </si>
  <si>
    <t>Pohakuloa</t>
  </si>
  <si>
    <t>Northrop Grumman</t>
  </si>
  <si>
    <t xml:space="preserve">Provides joint service training and mission rehearsal capability in HI. Currently, the closest warfare training is AK. </t>
  </si>
  <si>
    <t>Wave Energy PowerBouy Generating System</t>
  </si>
  <si>
    <t>Marine Corps Base, Kaneohe Bay</t>
  </si>
  <si>
    <t>Ocean Power Technologies</t>
  </si>
  <si>
    <t xml:space="preserve">Continues demonstration of wave power buoys in order to provide electric power to the base. </t>
  </si>
  <si>
    <t>High Accuracy Network Determination System-Intelligent Optical Network for Space Situational Awareness (HANDS-IONS)</t>
  </si>
  <si>
    <t>Oceanit</t>
  </si>
  <si>
    <t>Space Situational Awareness (SSA) is vital to track satellites and debris to improve threat management and ensure safe space operations.  HANDS-IONS provides SSA at a lower cost than other systems.</t>
  </si>
  <si>
    <t>Real-time Optical Surveillance Applications</t>
  </si>
  <si>
    <t>Pacific Defense Solutions</t>
  </si>
  <si>
    <t xml:space="preserve">Designed to address top Space Situational Awareness shortfalls identified by the Air Force. ROSA will detect very faint objects using time resolved photon counting detectors, obtain information from objects at very long distances using radiometric signatures, and image satellites during daylight hours using new algorithms and technologies. </t>
  </si>
  <si>
    <t>Bow Lifting Body Ship Research</t>
  </si>
  <si>
    <t>Pacific Marine</t>
  </si>
  <si>
    <t xml:space="preserve">The demonstration of a bow lifting body on a 160-foot vessel would allow design testing and enable transition to current Navy ships. </t>
  </si>
  <si>
    <t>Hawaii Integrated Information Command System</t>
  </si>
  <si>
    <t>Raytheon Solypsis</t>
  </si>
  <si>
    <t>Prototype system will provide real-time information to all levels of command in a crisis.</t>
  </si>
  <si>
    <t>Intelligent Decision Exploration (INDEX)</t>
  </si>
  <si>
    <t>Referentia</t>
  </si>
  <si>
    <t xml:space="preserve">INDEX develops a 3-D visualization of the battlespace and map, as well as sensors to improve operations of unmanned vehicles. Also provides a visualization of network traffic to improve network defense. </t>
  </si>
  <si>
    <t>Pacific Region Interoperability Test and Evaluation Capability</t>
  </si>
  <si>
    <t>Science Applications International Corp. (SAIC)</t>
  </si>
  <si>
    <t xml:space="preserve">Will enable test and evaluation  (T&amp;E) assets in the Pacific to interoperate with other facilities of the Department of Defense. Also, is developing telemetry system technologies that will enhance capability and reduce T&amp;E costs. </t>
  </si>
  <si>
    <t>Multi-mission Deployable Optical System (MDOS)</t>
  </si>
  <si>
    <t>Trex</t>
  </si>
  <si>
    <t xml:space="preserve">MDOS enhances space situational awareness by imaging space objects in daylight. Also, it can be deployed to regions of the world with little to no space surveillance capability. </t>
  </si>
  <si>
    <t>Low-Earth Orbit Nanosatellite Integrated Defense Autonomous Systems</t>
  </si>
  <si>
    <t>University of Hawaii</t>
  </si>
  <si>
    <t>Developing the ability to launch small satellites into low orbit rapidly (within 4 days) and at a low cost ($8M)</t>
  </si>
  <si>
    <t>Unique Identification of Tangible Items</t>
  </si>
  <si>
    <t>Oxford</t>
  </si>
  <si>
    <t>MS</t>
  </si>
  <si>
    <t>Cochran</t>
  </si>
  <si>
    <t>R</t>
  </si>
  <si>
    <t>Applied Enterprise Solutions, LLC</t>
  </si>
  <si>
    <t xml:space="preserve">Supports Navy's efforts to comply with DOD directive to uniquely identify tangible items. </t>
  </si>
  <si>
    <t>Extremely Large, Domestic, Expendable and Reusable Structures</t>
  </si>
  <si>
    <t>Luka</t>
  </si>
  <si>
    <t>ATK Mission Systems</t>
  </si>
  <si>
    <t xml:space="preserve">Improves domestic composites manufacturing capacity, including evaluation, modification, qualification &amp; acquisition of automated production equipment &amp; facilities. </t>
  </si>
  <si>
    <t>Orion HALE UAV Risk Reduction Effort</t>
  </si>
  <si>
    <t>Columbus</t>
  </si>
  <si>
    <t>Aurora Flight Sciences</t>
  </si>
  <si>
    <t xml:space="preserve">Meets national requirements for intelligence, surveillance, and communications, and assists in development of technologies needed for long-term operations in near space. </t>
  </si>
  <si>
    <t>Online Health Services Optimization</t>
  </si>
  <si>
    <t>Hattiesburg</t>
  </si>
  <si>
    <t>BearingPoint</t>
  </si>
  <si>
    <t xml:space="preserve">Creates a persistent electronic copy of medical records, ensuring access and increasing continuity of care. </t>
  </si>
  <si>
    <t>Enhanced Simulation for Information Operations Capabilities</t>
  </si>
  <si>
    <t>Tupelo</t>
  </si>
  <si>
    <t>Circadence Corporation</t>
  </si>
  <si>
    <t xml:space="preserve">Provides network management to the Information Operations Range and VisIOn initiatives, eliminating rewrites of existing simulations and filtering of critical data. </t>
  </si>
  <si>
    <t>High Power Computing Capability for Traumatic Brain Injury Research</t>
  </si>
  <si>
    <t>Ridgeland</t>
  </si>
  <si>
    <t>Diversified Technology</t>
  </si>
  <si>
    <t xml:space="preserve">Develops a multi-disciplinary program for evaluating biological and artificial information processing systems in brain injuries. </t>
  </si>
  <si>
    <t>Raven B Camera-on-a-Chip</t>
  </si>
  <si>
    <t>Starkville</t>
  </si>
  <si>
    <t>DRS Technologies</t>
  </si>
  <si>
    <t xml:space="preserve">Develops ultra low power, size, and weight uncooled Electro-Optic Infrared camera technology to improve reconnaissance capabilities. </t>
  </si>
  <si>
    <t xml:space="preserve">Modeling and Analysis of the Response of Structures (MARS) </t>
  </si>
  <si>
    <t>Vicksburg, MS; San Diego, CA</t>
  </si>
  <si>
    <t xml:space="preserve">ES3, Inc. </t>
  </si>
  <si>
    <t xml:space="preserve">Assesses vulnerabilities of critical US assets to enemy threats (IEDs, mines, and bombs). </t>
  </si>
  <si>
    <t>DDG-51 Hybrid Drive System</t>
  </si>
  <si>
    <t>Shannon</t>
  </si>
  <si>
    <t>General Atomics</t>
  </si>
  <si>
    <t>Develops a low speed hybrid drive propulsion alternative system that will greatly improve fuel efficiency of naval ships.</t>
  </si>
  <si>
    <t>Smart Bomb Targeting Radar System</t>
  </si>
  <si>
    <t>Global Technical Systems</t>
  </si>
  <si>
    <t xml:space="preserve">Develops a radar that provides enhanced targeting capability, reducing collateral damage. </t>
  </si>
  <si>
    <t>ACES 5 Ejection Seat</t>
  </si>
  <si>
    <t>Colorado Springs; Columbia</t>
  </si>
  <si>
    <t>CO; MS</t>
  </si>
  <si>
    <t xml:space="preserve">Goodrich Corporation </t>
  </si>
  <si>
    <t xml:space="preserve">Updated version of Air Force combat aircraft ejection seat </t>
  </si>
  <si>
    <t>VePro-Vehicle Health Usage Monitoring and Prognostics</t>
  </si>
  <si>
    <t>HBM-nCode</t>
  </si>
  <si>
    <t xml:space="preserve">Improves reliability and fuel efficiency of vehicles and identifies hybrid power opportunities. </t>
  </si>
  <si>
    <t>Silicon Carbide Electronics Material Producibility Initiative</t>
  </si>
  <si>
    <t>Starkville; Pine Brook</t>
  </si>
  <si>
    <t>MS; NJ</t>
  </si>
  <si>
    <t>II-VI Wide Band Gap Materials Group</t>
  </si>
  <si>
    <t xml:space="preserve">Develops second domestic source of silicon carbide based materials to increase energy efficiency and decrease size  of military platforms. </t>
  </si>
  <si>
    <t>Anitgen Presenting Cell (APC) Biosensor Program</t>
  </si>
  <si>
    <t>Jackson</t>
  </si>
  <si>
    <t>Jackson State University</t>
  </si>
  <si>
    <t>Helps determine presence of disease prior to onset of illness</t>
  </si>
  <si>
    <t>Army Responsive Tactical Space (ARTS)</t>
  </si>
  <si>
    <t>Luka; Huntsville</t>
  </si>
  <si>
    <t>MS; AL</t>
  </si>
  <si>
    <t>Miltec Corporation</t>
  </si>
  <si>
    <t>Technology for near-term Operationally Responsive Space capabilities</t>
  </si>
  <si>
    <t>Advanced Materials Design for Nano Devices</t>
  </si>
  <si>
    <t>Mississippi State University</t>
  </si>
  <si>
    <t>Develops materials for nanoscale memory devices and nanosensors for chemical warfare agents</t>
  </si>
  <si>
    <t>Composite Air Cushioned Vehicle (CACV) Demonstrator</t>
  </si>
  <si>
    <t>Gulfport</t>
  </si>
  <si>
    <t>Northrop Grumman Corporation</t>
  </si>
  <si>
    <t>Proves the technology readiness level of composites is &gt;6, allowing use of lighter material for military vehicles.</t>
  </si>
  <si>
    <t>Unmanned Tactical Data Collection Platform-Mobile</t>
  </si>
  <si>
    <t>Long Beach</t>
  </si>
  <si>
    <t>QinetiQ North America</t>
  </si>
  <si>
    <t xml:space="preserve">Provides improved unmanned intelligence and surveillance capabilities. </t>
  </si>
  <si>
    <t>Mobile Acoustic Ranging and Tracking (MAcRAT)</t>
  </si>
  <si>
    <t>Radiance Technologies, Inc.</t>
  </si>
  <si>
    <t>Develops a compact, mobile, cost effective sniper detection system.</t>
  </si>
  <si>
    <t xml:space="preserve">ANG/USAF F-16 CPCD &amp; AESA Radar </t>
  </si>
  <si>
    <t>El Segundo</t>
  </si>
  <si>
    <t>CA</t>
  </si>
  <si>
    <t>Raytheon Company</t>
  </si>
  <si>
    <t>Center Panel Color Display and Active Electronically-Scanned Array radars for F-16 aircraft</t>
  </si>
  <si>
    <t>National Guard Wideband Imagery Dissemination System (WIDS)</t>
  </si>
  <si>
    <t>Stennis Space Center</t>
  </si>
  <si>
    <t>Rockwell Collins</t>
  </si>
  <si>
    <t xml:space="preserve">Enables the National Guard to receive imagery in near-real time for civil and wartime situations. Upgrades current WIDS systems to new DOD Wideband Global Systems specifications. </t>
  </si>
  <si>
    <t>Virginia-Class Propulsor Fleet Spare Rotor</t>
  </si>
  <si>
    <t xml:space="preserve">Pascagoula </t>
  </si>
  <si>
    <t xml:space="preserve">Rolls-Royce Naval Marine, Inc. </t>
  </si>
  <si>
    <t xml:space="preserve">Replaces a defective Virginia-Class spare rotor, reducing monitoring and repair costs for the current rotor. </t>
  </si>
  <si>
    <t xml:space="preserve">Universal Underwater Electronics Interface (UUEI) </t>
  </si>
  <si>
    <t>Science Applications International Corp (SAIC)</t>
  </si>
  <si>
    <t xml:space="preserve">Enables undersea sensors interface with existing undersea cables rather than requiring entirely new systems. </t>
  </si>
  <si>
    <t>Integrated Composite Armor for Riverine Craft</t>
  </si>
  <si>
    <t>Seemann Composites, Inc.</t>
  </si>
  <si>
    <t xml:space="preserve">Funds development of lighter weight armor solutions for small, high-speed Navy craft. </t>
  </si>
  <si>
    <t>Silicon Carbide Power Electronics for More Electric Aircraft</t>
  </si>
  <si>
    <t xml:space="preserve">SemiSouth Laboratories, Inc. </t>
  </si>
  <si>
    <t>Ensures maturation of SiC technology to provide cost savings in development and operations of future planes.</t>
  </si>
  <si>
    <t>Patient Care Improvement Project at Keesler Medical Center</t>
  </si>
  <si>
    <t>Biloxi; Hattiesburg</t>
  </si>
  <si>
    <t>MS; MS</t>
  </si>
  <si>
    <t>Shipcom Wireless, Inc.</t>
  </si>
  <si>
    <t xml:space="preserve">Develops radio frequency identification (RFID) systems that will reduce medication errors, make medical equipment more available, and increase efficiency. </t>
  </si>
  <si>
    <t>HERON Maritime UAS for SOUTHCOM</t>
  </si>
  <si>
    <t>Starkville; Columbus</t>
  </si>
  <si>
    <t xml:space="preserve">Stark Aerospace, Inc. </t>
  </si>
  <si>
    <t xml:space="preserve">Provides improved surveillance and reconnaissance capabilities for counter-drug and counter-terrorism missions. </t>
  </si>
  <si>
    <t>SOC-R Armor Development for Small Arms Armor Piercing Ammo</t>
  </si>
  <si>
    <t xml:space="preserve">United States Marine, Inc. </t>
  </si>
  <si>
    <t xml:space="preserve">Develops an armor solution to protect against the threat of small arms armor-piercing ammunition. </t>
  </si>
  <si>
    <t xml:space="preserve">Composite Materials Enhancements through Polymer Science R&amp;D </t>
  </si>
  <si>
    <t>University of Southern Mississippi</t>
  </si>
  <si>
    <t>Provides research for composite matrix materials to make Navy vessels more capable and more efficient.</t>
  </si>
  <si>
    <t>Automated Composite Technologies and Manufacturing Center Defense Production Act Title III Program</t>
  </si>
  <si>
    <t>Clearfield</t>
  </si>
  <si>
    <t>UT</t>
  </si>
  <si>
    <t>Bennett</t>
  </si>
  <si>
    <t>Alliant Techsystems (ATK)</t>
  </si>
  <si>
    <t xml:space="preserve">Increases affordable and assured domestic fiber placement and production capacity. </t>
  </si>
  <si>
    <t>R-IAIS Depot Modernization</t>
  </si>
  <si>
    <t>Ogden</t>
  </si>
  <si>
    <t>BAE Systems</t>
  </si>
  <si>
    <t xml:space="preserve">Provides Automatic Test Equipment to meet test requirements and reduce the number of unique test systems. </t>
  </si>
  <si>
    <t>"Support Pres. Budget"</t>
  </si>
  <si>
    <t>A-10 Wing Replacement Program</t>
  </si>
  <si>
    <t>Ogden; St. Louis</t>
  </si>
  <si>
    <t>UT; MO</t>
  </si>
  <si>
    <t>Boeing Company</t>
  </si>
  <si>
    <t xml:space="preserve">Replaces 242 thin-skin wings on A-10 Warthog aircraft. </t>
  </si>
  <si>
    <t>Shipboard Production of Synthetic Aviation Fuel</t>
  </si>
  <si>
    <t>Salt Lake City</t>
  </si>
  <si>
    <t>Ceramatec, Inc.</t>
  </si>
  <si>
    <t xml:space="preserve">Develops a process for producing aviation fuel aboard a ship when deployed to sea. </t>
  </si>
  <si>
    <t>RAPID (Research Activities for Process Implementation and Development)</t>
  </si>
  <si>
    <t>ES3</t>
  </si>
  <si>
    <t xml:space="preserve">Implements RAPID technology for depot repair of aircraft to enhance part longevity and reduce future costs. </t>
  </si>
  <si>
    <t>Advanced Ship Self Defense Technology Testing</t>
  </si>
  <si>
    <t>San Diego; Salt Lake City</t>
  </si>
  <si>
    <t>CA; UT</t>
  </si>
  <si>
    <t xml:space="preserve">Funds development of a ship defense system against high speed small boats and anti-ship cruise missiles. </t>
  </si>
  <si>
    <t>Advanced Concept Ejection Seat (ACES) 5</t>
  </si>
  <si>
    <t>Hurricane</t>
  </si>
  <si>
    <t>Goodrich Corporation</t>
  </si>
  <si>
    <t xml:space="preserve">Decreases seat maintenance costs. </t>
  </si>
  <si>
    <t>Transitioning Stretch Broken Carbon Fiber to Production Programs</t>
  </si>
  <si>
    <t>West Valley City</t>
  </si>
  <si>
    <t>Hexcel Corporation</t>
  </si>
  <si>
    <t>Develops part-molding processes to create airframe parts that previously had to be made with heavier materials.</t>
  </si>
  <si>
    <t>Dugway Field Test Improvements</t>
  </si>
  <si>
    <t>Dugway</t>
  </si>
  <si>
    <t>ITT Advanced Engineering and Sciences</t>
  </si>
  <si>
    <t xml:space="preserve">Upgrades field testing capabilityes for monitoring and analyzing chemical aerosol simulant releases in the air and deposition on surfaces. </t>
  </si>
  <si>
    <t>AutoScan Under Vehicle Inspection</t>
  </si>
  <si>
    <t>Bountiful; Homer</t>
  </si>
  <si>
    <t>UT; AK</t>
  </si>
  <si>
    <t xml:space="preserve">Kachemak Research Development, Inc. </t>
  </si>
  <si>
    <t xml:space="preserve">Enhances field capabilities of an under vehicle inspection system. </t>
  </si>
  <si>
    <t>JAMMA Family of Vehicles</t>
  </si>
  <si>
    <t>Spanish Fork</t>
  </si>
  <si>
    <t>Klune Industries</t>
  </si>
  <si>
    <t>Develops an off road tactical vehicle that meets USSOCOM requirements.</t>
  </si>
  <si>
    <t>Space Sensor Data Link Technology</t>
  </si>
  <si>
    <t>L-3 Communications; Communications Systems West</t>
  </si>
  <si>
    <t>Adds a Common Data Link program to space-based military ISR and commercial remote sensing platforms.</t>
  </si>
  <si>
    <t>Senior Scout Remote Processing Capability</t>
  </si>
  <si>
    <t>Draper; Denver</t>
  </si>
  <si>
    <t>UT; CO</t>
  </si>
  <si>
    <t xml:space="preserve">Implements a remote processing capability to the Senior Scout platform </t>
  </si>
  <si>
    <t>Automated Aerial Refueling Relative Navigation (AAR/RelNav)</t>
  </si>
  <si>
    <t xml:space="preserve">Demonstrates feasibility of autonomous refueling for current and next-generation aircraft. </t>
  </si>
  <si>
    <t>Tomahawk Block IV Multiyear Procurement</t>
  </si>
  <si>
    <t>Ogden; Tucson</t>
  </si>
  <si>
    <t>UT; AZ</t>
  </si>
  <si>
    <t>Raytheon</t>
  </si>
  <si>
    <t>Encourages the U.S. Navy to enter into a multi-year purchase agreement for the Tomahawk Block IV missile.</t>
  </si>
  <si>
    <t>Highly Functional, Neurally Controlled, Skeletally Attached and Intelligent Prosthetic Devices</t>
  </si>
  <si>
    <t>University of Utah</t>
  </si>
  <si>
    <t xml:space="preserve">Provides prosthetics research for victims of limb loss. </t>
  </si>
  <si>
    <t>Advanced Radiological Threat Imaging Technology</t>
  </si>
  <si>
    <t>Varian Medical Systems</t>
  </si>
  <si>
    <t xml:space="preserve">Funds research and manufacture of fast, accurate x-ray scanners for use against unknown threats in the field. </t>
  </si>
  <si>
    <t>Agile Software Capability Intervention (ASCI)</t>
  </si>
  <si>
    <t>Joplin</t>
  </si>
  <si>
    <t>MO</t>
  </si>
  <si>
    <t>Bond</t>
  </si>
  <si>
    <t>Accenture National Security Services, LLC</t>
  </si>
  <si>
    <t>Develops DOD software applications.</t>
  </si>
  <si>
    <t>Navy F/A-18 Multi Year Procurement (MYP)</t>
  </si>
  <si>
    <t>St. Louis</t>
  </si>
  <si>
    <t>Boeing Corporation</t>
  </si>
  <si>
    <t xml:space="preserve">Prevents Navy fighter shortfalls and preserves current tactical aviation production. </t>
  </si>
  <si>
    <t>Compact Airborne Multi-mission Payload (CAMP)</t>
  </si>
  <si>
    <t>Earth City</t>
  </si>
  <si>
    <t>Clean Earth Technologies</t>
  </si>
  <si>
    <t>Provides miniaturized sensors on unmanned aerial vehicles</t>
  </si>
  <si>
    <t>Expeditionary Water Reclamation Process using Supercritical Water Oxidation</t>
  </si>
  <si>
    <t>West Plains</t>
  </si>
  <si>
    <t>DRS</t>
  </si>
  <si>
    <t>Develops a system to recycle and produce clean water.</t>
  </si>
  <si>
    <t>Backpack Medical Oxygen System (BMOS)</t>
  </si>
  <si>
    <t>Essex Cryogenics</t>
  </si>
  <si>
    <t xml:space="preserve">Provides portable oxygen for emergency medical situations. </t>
  </si>
  <si>
    <t>Out of Autoclave Composite Processing technology</t>
  </si>
  <si>
    <t>GKN Aerospace</t>
  </si>
  <si>
    <t>Improves the production of composites used to make aircraft lighter and stronger.</t>
  </si>
  <si>
    <t>Knowledge, Innovation &amp; Technology Sharing (KITS) Program</t>
  </si>
  <si>
    <t>Fort Leonard Wood</t>
  </si>
  <si>
    <t>Knowledge Sharing Systems</t>
  </si>
  <si>
    <t>Ensures visibility of prior research in order to prevent duplicate future research.</t>
  </si>
  <si>
    <t>Joint Stand-off Weapon (JSOW)</t>
  </si>
  <si>
    <t>LaBarge, Inc.</t>
  </si>
  <si>
    <t xml:space="preserve">Procures the JSOW, an extended range missile. </t>
  </si>
  <si>
    <t>Army Aviation Improvement</t>
  </si>
  <si>
    <t>St. Charles</t>
  </si>
  <si>
    <t xml:space="preserve">Develops technology for aviators to analyze complex data and reduce cycle times. </t>
  </si>
  <si>
    <t>Personnel Health Program</t>
  </si>
  <si>
    <t>Steris Corporation</t>
  </si>
  <si>
    <t xml:space="preserve">Develops program to reduce skin-to-skin and skin-to-surface infrection in healthcare and military settings. </t>
  </si>
  <si>
    <t>Heuristic Internet Protocol Packet Inspection Engine (HIPPIE)</t>
  </si>
  <si>
    <t>Chesterfield</t>
  </si>
  <si>
    <t>TechGuard Security</t>
  </si>
  <si>
    <t xml:space="preserve">Develops a cybersecurity system for secure global intelligence data sharing. </t>
  </si>
  <si>
    <t xml:space="preserve">Naval Advanced Electric Launcher System </t>
  </si>
  <si>
    <t>Columbia</t>
  </si>
  <si>
    <t>Random Obfuscating Compiler Anti-Tamper Software</t>
  </si>
  <si>
    <t>Orono</t>
  </si>
  <si>
    <t>ME</t>
  </si>
  <si>
    <t>Collins</t>
  </si>
  <si>
    <t>ANGEL Secure Networks, Inc.</t>
  </si>
  <si>
    <t xml:space="preserve">Develops software that protects critical defense information and weapons systems. </t>
  </si>
  <si>
    <t>Fuel Efficient, High Specific Power Free Piston Engine for Unmanned Sea Surface Vessels</t>
  </si>
  <si>
    <t>Sanford</t>
  </si>
  <si>
    <t>Applied Thermal Sciences</t>
  </si>
  <si>
    <t xml:space="preserve">Develops a high power density engine offering more efficiency and more power for less fuel. </t>
  </si>
  <si>
    <t>Lightweight Caliber .50 Machine Gun (LW50MG)</t>
  </si>
  <si>
    <t>Saco</t>
  </si>
  <si>
    <t>General Dynamics, Saco Defense</t>
  </si>
  <si>
    <t xml:space="preserve">Incorporates recoil mitigation technology to provide a more accurate, lighter weight variant of the current M2HB machine gun. (Saco Defense is a subsidiary of General Dynamics.) </t>
  </si>
  <si>
    <t>Rapid Data Management System (RDMS)</t>
  </si>
  <si>
    <t>Portsmouth</t>
  </si>
  <si>
    <t>NH</t>
  </si>
  <si>
    <t>Global Relief Technologies</t>
  </si>
  <si>
    <t xml:space="preserve">Deploy RDMS to Iraq to support criticlal MEDIVAC operations. </t>
  </si>
  <si>
    <t>Barrier Boat Craft (BBC)</t>
  </si>
  <si>
    <t>East Boothbay</t>
  </si>
  <si>
    <t>Washburn &amp; Doughty</t>
  </si>
  <si>
    <t>Procures additional craft to address current shortfalls for BBC. Pacific Tugboat Service also listed as a recipient on this earmark, but did not donate to member.</t>
  </si>
  <si>
    <t>ANG Block 42 F-16 Engine Upgrade</t>
  </si>
  <si>
    <t>North Berwick</t>
  </si>
  <si>
    <t>Pratt &amp; Whitney</t>
  </si>
  <si>
    <t xml:space="preserve">Provides 7 additional F100-PW-229 engines, installation kits, and support equipment to the ANG F-16 combat fleet. </t>
  </si>
  <si>
    <t>Real Time Test Monitoring of Chemical Agents, Chemical Agent Stimulants and Toxic Industrial Chemicals</t>
  </si>
  <si>
    <t xml:space="preserve">Sensor Research &amp; Development, Inc. </t>
  </si>
  <si>
    <t xml:space="preserve">Implements a next generation chemical monitoring system for both field and laboratory use. </t>
  </si>
  <si>
    <t>Small Craft Threat Identification Program</t>
  </si>
  <si>
    <t>Brunswick</t>
  </si>
  <si>
    <t>Technology Systems, Inc. (TSI)</t>
  </si>
  <si>
    <t xml:space="preserve">Supports development of threat identification technology for rapid deployment on small military craft. </t>
  </si>
  <si>
    <t>F-22 Raptor</t>
  </si>
  <si>
    <t>United Technologies Corporation</t>
  </si>
  <si>
    <t>Sustains production of the F-22. Contribution total listed under another earmark to this entity from same lawmaker.</t>
  </si>
  <si>
    <t>A Combinatorial, Pollutant Microenvironment Instrument Applied to Deployed Force Health Monitoring</t>
  </si>
  <si>
    <t>University of Maine</t>
  </si>
  <si>
    <t xml:space="preserve">Develops an instrument to study the correlation of exposure to contaminants of deployed troops with associated health risks, disease epidemiology, and wound healing. </t>
  </si>
  <si>
    <t>Mission Helmet Recording System (MHRS)</t>
  </si>
  <si>
    <t>Newington</t>
  </si>
  <si>
    <t>Wilcox Industries</t>
  </si>
  <si>
    <t xml:space="preserve">Enhances intelligence gathering in combat while minimizing extra equipment for the operator. </t>
  </si>
  <si>
    <t>B-2 Advanced Tactical Data Link</t>
  </si>
  <si>
    <t>Los Angeles</t>
  </si>
  <si>
    <t xml:space="preserve">Feinstein </t>
  </si>
  <si>
    <t xml:space="preserve">Provides a two-way secured information exchange in the B-2 avionics systems. </t>
  </si>
  <si>
    <t>HALOH Engine</t>
  </si>
  <si>
    <t>Loomis</t>
  </si>
  <si>
    <t>Rotordynamics-Seal Research</t>
  </si>
  <si>
    <t xml:space="preserve">Develops a hybrid rocket engine technology for U.S. Naval Air Systems Command. </t>
  </si>
  <si>
    <t>Mobile Landing Platform (MLP) Shipbuilding Program</t>
  </si>
  <si>
    <t>San Diego</t>
  </si>
  <si>
    <t>General Dynamics NASSCO</t>
  </si>
  <si>
    <t xml:space="preserve">Allows the MLP contractors to proceed further in the design phase before initiating construction by releasing funding earlier. </t>
  </si>
  <si>
    <t>Next Generation Shipboard  Integrated Power: Fuel Efficiency and Advanced Capability Enhancer</t>
  </si>
  <si>
    <t>Anaheim; Los Angeles</t>
  </si>
  <si>
    <t>L-3 Communications, Power Paragon</t>
  </si>
  <si>
    <t>Continues development of advanced propulsion technologies for U.S. Navy ships. Northrop Grumman is also listed as a recipient of this earmark, and that company's contribution total is listed under another earmark to this entity from same lawmaker.</t>
  </si>
  <si>
    <t>Vibration Management Enhancement Program</t>
  </si>
  <si>
    <t>Poway</t>
  </si>
  <si>
    <t>Honeywell International</t>
  </si>
  <si>
    <t xml:space="preserve">Takes current vibration management technologies and apply them to the M1 Abrams tank. </t>
  </si>
  <si>
    <t xml:space="preserve">Advanced Composite Radome </t>
  </si>
  <si>
    <t>Manchester</t>
  </si>
  <si>
    <t>Gregg</t>
  </si>
  <si>
    <t>Mentis Sciences</t>
  </si>
  <si>
    <t xml:space="preserve">Develops a structural enclosure to protect radar antenna for missile defense interceptors. </t>
  </si>
  <si>
    <t>Collective Aperture Multi-band Sensor System</t>
  </si>
  <si>
    <t>Optics1</t>
  </si>
  <si>
    <t xml:space="preserve">Completes an enhanced sensor system, which improves existing cameras used by the Navy. </t>
  </si>
  <si>
    <t>F/A-18 Countermeasures Improvement</t>
  </si>
  <si>
    <t>Nashua</t>
  </si>
  <si>
    <t xml:space="preserve">Improves countermeasure equipment and upgrades mission computers. </t>
  </si>
  <si>
    <t>Flame Contaminant Detection System</t>
  </si>
  <si>
    <t>Londonderry</t>
  </si>
  <si>
    <t>Vibro-Meter</t>
  </si>
  <si>
    <t xml:space="preserve">Lowers maintenance costs and prolongs the life of equipment on military ships. </t>
  </si>
  <si>
    <t>Mission Helmet Recording Systems</t>
  </si>
  <si>
    <t>Enhances the intelligence gathering capabilities of Navy SEALs.</t>
  </si>
  <si>
    <t>Multi-color IR Sensors</t>
  </si>
  <si>
    <t>Hollis</t>
  </si>
  <si>
    <t>Solid State Scientific</t>
  </si>
  <si>
    <t xml:space="preserve">Develops a super-resolution sensor for man-portable and unmanned aerial vehicle applications. </t>
  </si>
  <si>
    <t>Small Arms Protection Helmet</t>
  </si>
  <si>
    <t>Salem</t>
  </si>
  <si>
    <t>Diaphorm</t>
  </si>
  <si>
    <t xml:space="preserve">Develops an advanced helmet with full small arms protection. </t>
  </si>
  <si>
    <t xml:space="preserve">Texas Microfactory </t>
  </si>
  <si>
    <t>Fort Worth</t>
  </si>
  <si>
    <t>TX</t>
  </si>
  <si>
    <t>Hutchison</t>
  </si>
  <si>
    <t>University of Texas, Automation and Robotics Research Institute</t>
  </si>
  <si>
    <t xml:space="preserve">Develops micromanufacturing processes geared towards high technology munitions for the military. </t>
  </si>
  <si>
    <t>"Support Pres Budget Request"</t>
  </si>
  <si>
    <t>Family of Medium Tactical Vehicles</t>
  </si>
  <si>
    <t>Sealy</t>
  </si>
  <si>
    <t>Supports continued production of Family of Medium Tactical Vehicles</t>
  </si>
  <si>
    <t>Open Source Intelligence for Force Protection and Intelligence Analysis</t>
  </si>
  <si>
    <t>El Paso</t>
  </si>
  <si>
    <t>Sam Houston State University, Institute for the Study of Violent Groups</t>
  </si>
  <si>
    <t xml:space="preserve">Expands open source collection as well as analysis efforts and training. </t>
  </si>
  <si>
    <t>Advanced Distributed Aperture System (ADAS)/Hostile Fire Indicating System (HFIS)</t>
  </si>
  <si>
    <t>McKinney</t>
  </si>
  <si>
    <t xml:space="preserve">Completes development of ADAS/HFIS for Special Forces Black Hawk helicopters. </t>
  </si>
  <si>
    <t>Compact Pulsed Power for Defense Applications</t>
  </si>
  <si>
    <t>Lubbock</t>
  </si>
  <si>
    <t>Texas Tech  University</t>
  </si>
  <si>
    <t xml:space="preserve">Develops compact electromagnetic radiation sources for applications that require destruction of electronic hardware while minimizing collateral damage. </t>
  </si>
  <si>
    <t>Carbon Composite Thin Films for Power Generation and Energy Storage</t>
  </si>
  <si>
    <t>Houston</t>
  </si>
  <si>
    <t>University of Houston</t>
  </si>
  <si>
    <t xml:space="preserve">Develops nanomaterials that address the need for transportable, continuous power generation and storage. </t>
  </si>
  <si>
    <t>AutoScan Under Vehicle Inspection System</t>
  </si>
  <si>
    <t>Homer</t>
  </si>
  <si>
    <t>AK</t>
  </si>
  <si>
    <t>Murkowski</t>
  </si>
  <si>
    <t>Kachemak Research Development</t>
  </si>
  <si>
    <t xml:space="preserve">Funds enhancements and testing of AutoScan for better security and improved traffic flow at gates. </t>
  </si>
  <si>
    <t>Autonomous Cargo Acquisition for Rotorcraft Unmanned Aerial Vehicles</t>
  </si>
  <si>
    <t>Huntsville</t>
  </si>
  <si>
    <t>AL</t>
  </si>
  <si>
    <t>Shelby</t>
  </si>
  <si>
    <t>Advanced Optical Systems, Inc.</t>
  </si>
  <si>
    <t xml:space="preserve">Demonstrates unmanned cargo pickup and delivery under favorable conditions. </t>
  </si>
  <si>
    <t>Advanced Commercial Technology Insertion for Aviation and Missile Research, Development, and Engineering</t>
  </si>
  <si>
    <t>Aegis Technologies Group, Inc.</t>
  </si>
  <si>
    <t xml:space="preserve">Leverages commercial advances in aviation to enhance the capabilities and efficiencies of UAVs. </t>
  </si>
  <si>
    <t>Enhanced Military Vehicle Maintenance System Demonstration Project</t>
  </si>
  <si>
    <t>Auburn; Beavercreek</t>
  </si>
  <si>
    <t>AL; OH</t>
  </si>
  <si>
    <t>Auburn University</t>
  </si>
  <si>
    <t>Frontier Technology, Inc.</t>
  </si>
  <si>
    <t xml:space="preserve">Army Aviation-Automatic Identification Technology (AIT) Life Cycle Asset Management (LCAM) </t>
  </si>
  <si>
    <t>Avion, Inc.</t>
  </si>
  <si>
    <t xml:space="preserve">Streamlines inventory processes by providing accurate and timely maintenance data. </t>
  </si>
  <si>
    <t>UH-60 Aviation Software Performance Assessment Testbed</t>
  </si>
  <si>
    <t>COLSA Corporation</t>
  </si>
  <si>
    <t xml:space="preserve">Manages an upgrade and integration effort of the UH-60 to assure all software upgrades prior to deployment. </t>
  </si>
  <si>
    <t xml:space="preserve">Swarms Defense System </t>
  </si>
  <si>
    <t>Computer Science Corporation</t>
  </si>
  <si>
    <t xml:space="preserve">Provides improved protection against high volume, low tech munitions, and larger caliber rocket threats. </t>
  </si>
  <si>
    <t>On-Board Vehicle Power Systems Development</t>
  </si>
  <si>
    <t>DRS-Test and Energy Management</t>
  </si>
  <si>
    <t xml:space="preserve">Develops mobile and exportable electric power for military vehicles. </t>
  </si>
  <si>
    <t>UAS Ground Based Sense and Avoid Capability Development for Integration into the National Air Space</t>
  </si>
  <si>
    <t>Dynetics, Inc.</t>
  </si>
  <si>
    <t>Expands an interim system for operating UAVs on National Air Space from a single site supporting development testing to a robust capability.</t>
  </si>
  <si>
    <t>Future TOC Hardware/Software Integration</t>
  </si>
  <si>
    <t xml:space="preserve">Gray Research, Inc. </t>
  </si>
  <si>
    <t xml:space="preserve">Develops software that synchronizes planning and control of assets within the joint global battlefield. </t>
  </si>
  <si>
    <t>Remote Monitoring and Troubleshooting Project</t>
  </si>
  <si>
    <t>Intergraph</t>
  </si>
  <si>
    <t xml:space="preserve">Creates a central command for the Navy to eliminate redudant on-site support. </t>
  </si>
  <si>
    <t>Army Responsive Tactical Space System Exerciser</t>
  </si>
  <si>
    <t xml:space="preserve">J2 Technologies, Inc. </t>
  </si>
  <si>
    <t xml:space="preserve">Analyzes what technologies will work best to replace aging or disabled satellites. </t>
  </si>
  <si>
    <t>Missile Attack Early Warning System (MAEWS)</t>
  </si>
  <si>
    <t>Millennium Engineering and Integration Company</t>
  </si>
  <si>
    <t xml:space="preserve">Protects from ballistic missile attack and damages the enemy's capability to launch ballistic missles in the future. </t>
  </si>
  <si>
    <t>Low Cost Interceptor</t>
  </si>
  <si>
    <t xml:space="preserve">Demonstrates that a long-range, low-cost missile interceptor can be developed using primarily off-the-shelf technology. </t>
  </si>
  <si>
    <t>Enhanced-Rapid Tactical Integration for Fielding of Systems Initiative</t>
  </si>
  <si>
    <t>PeopleTec, Inc.</t>
  </si>
  <si>
    <t>Establishes an Army Battle Command System-Brigade Architecture to test all digital communications.</t>
  </si>
  <si>
    <t>Scenario Generation for Integrated Air and Missile Defense Evaluation</t>
  </si>
  <si>
    <t>QinetiQ North America Systems Engineering Group</t>
  </si>
  <si>
    <t>Develops scenarios required for ground test and evaluation of the IAMD battle command system.</t>
  </si>
  <si>
    <t>Rapid Response Hostile Fire Detection and Active Protection of Ground and Air Vehicles Sensor Demonstration</t>
  </si>
  <si>
    <t xml:space="preserve">Radiance Technologies, Inc. </t>
  </si>
  <si>
    <t xml:space="preserve">Develops hostile fire detection sensors with the Shadow unmanned aerial vehicle, </t>
  </si>
  <si>
    <t>Support to Defense Intel Cyber Modeling and Simulation Analysis</t>
  </si>
  <si>
    <t>SPARTA, Inc.</t>
  </si>
  <si>
    <t xml:space="preserve">Builds upon past Joint Research Analysis and Assessment Center (JRAAC) infrastructure investments to expand representation capabilities to cyber elements. </t>
  </si>
  <si>
    <t>Application Software Assurance Center of Excellence</t>
  </si>
  <si>
    <t>Montgomery</t>
  </si>
  <si>
    <t>Telos</t>
  </si>
  <si>
    <t>Provides technical support and training to improve warfighter software support applications. Xacta also listed as a recipieent of this earmark.</t>
  </si>
  <si>
    <t>Next Generation Communications System</t>
  </si>
  <si>
    <t>Wexford</t>
  </si>
  <si>
    <t>PA</t>
  </si>
  <si>
    <t>Specter</t>
  </si>
  <si>
    <t>Accipiter Systems, Inc.</t>
  </si>
  <si>
    <t xml:space="preserve">Develops a communications system with reductions in weight, size, and power. </t>
  </si>
  <si>
    <t>Ballistic Armor Research</t>
  </si>
  <si>
    <t>Allentown</t>
  </si>
  <si>
    <t>Air Products and Chemicals</t>
  </si>
  <si>
    <t xml:space="preserve">Studies the defeat mechanisms of the components of the armor design by focusing on polymers. </t>
  </si>
  <si>
    <t>Expeditionary Water Purification System</t>
  </si>
  <si>
    <t xml:space="preserve">Pittsburgh </t>
  </si>
  <si>
    <t>ALION Science &amp; Technology</t>
  </si>
  <si>
    <t xml:space="preserve">Develops a road mobile, air transportable system to provide 300,000 gallons per day of potable water. </t>
  </si>
  <si>
    <t>1187 36mm Advanced Countermeasure</t>
  </si>
  <si>
    <t>Chester Township</t>
  </si>
  <si>
    <t>Alloy Surfaces Company</t>
  </si>
  <si>
    <t xml:space="preserve">Develops a spectrally tailored infrared decoy to defeat the discrimination logic of advanced missile threats. </t>
  </si>
  <si>
    <t>Commerical-Off-the-Shelf (COTS) Technology for Space Command and Control</t>
  </si>
  <si>
    <t>Exton</t>
  </si>
  <si>
    <t>Analytical Graphics</t>
  </si>
  <si>
    <t xml:space="preserve">Refines existing COTS technologies to make them applicable for space command and control programs. </t>
  </si>
  <si>
    <t>Chem-Bio Resistant Clothing</t>
  </si>
  <si>
    <t>King of Prussia</t>
  </si>
  <si>
    <t xml:space="preserve">PA </t>
  </si>
  <si>
    <t xml:space="preserve">Arkema Inc. </t>
  </si>
  <si>
    <t xml:space="preserve">Develops chemical/biological protection for military personnel. </t>
  </si>
  <si>
    <t>Wearable Hemorrhagic Shock Monitor</t>
  </si>
  <si>
    <t>BodyMedia, Inc.</t>
  </si>
  <si>
    <t xml:space="preserve">Develops a wearable hemorrhagic shock monitor. </t>
  </si>
  <si>
    <t>Conversion of Municipal Solid Waste to Renewable Diesel Fuel</t>
  </si>
  <si>
    <t>Harrisburg</t>
  </si>
  <si>
    <t>Covanta Energy</t>
  </si>
  <si>
    <t xml:space="preserve">Assesses commercially-available technologies and best practices for using solid waste to create renewable diesel. </t>
  </si>
  <si>
    <t>Extreme Torque Density Propulsion Motor</t>
  </si>
  <si>
    <t>Cheswick</t>
  </si>
  <si>
    <t>Curtiss-Wright EMD</t>
  </si>
  <si>
    <t xml:space="preserve">Develops a full scale surface combatant ship advanced propulsion motor. </t>
  </si>
  <si>
    <t>Ammunition Production Base Support</t>
  </si>
  <si>
    <t>Scranton</t>
  </si>
  <si>
    <t>General Dynamics, Ordnance and Tactical Systems Scranton Operations</t>
  </si>
  <si>
    <t xml:space="preserve">Upgrades General Dynamics' Scranton facility to maintain production requirements for war reserve. </t>
  </si>
  <si>
    <t>Photonic Integration Foundry</t>
  </si>
  <si>
    <t>Bethlehem</t>
  </si>
  <si>
    <t>Lehigh University</t>
  </si>
  <si>
    <t xml:space="preserve">Delivers photonic integrated circuit technologies required for next generation Navy avionics. </t>
  </si>
  <si>
    <t>CH-47 Active Vibration Control System</t>
  </si>
  <si>
    <t>Erie</t>
  </si>
  <si>
    <t>LORD Corporation</t>
  </si>
  <si>
    <t xml:space="preserve">Funds evaluation of the OMNI-AVCS to reduce in-flight vibration. </t>
  </si>
  <si>
    <t>Curve Plate Technology</t>
  </si>
  <si>
    <t>McKeesport</t>
  </si>
  <si>
    <t>MAGLEV, Inc.</t>
  </si>
  <si>
    <t xml:space="preserve">Develops processes for joining various materials, resulting in savings of weight and cost for Naval ships. </t>
  </si>
  <si>
    <t>Medium Caliber Parts Upgrade</t>
  </si>
  <si>
    <t>Wilkes-Barre</t>
  </si>
  <si>
    <t>Medico Industries, Inc.</t>
  </si>
  <si>
    <t xml:space="preserve">Assesses production base capabilities and needs over the acquisition life cycle of various munitions. </t>
  </si>
  <si>
    <t>Advanced Head Protection Material Development and Manufacturing</t>
  </si>
  <si>
    <t>Mine Safety Appliances</t>
  </si>
  <si>
    <t xml:space="preserve">Develops advanced impact head and neck protective materials. </t>
  </si>
  <si>
    <t>Hybrid Power System for Large Unmanned Undersea Vehicles (UUV)</t>
  </si>
  <si>
    <t>University Park</t>
  </si>
  <si>
    <t>Penn State University, Applied Research Lab</t>
  </si>
  <si>
    <t xml:space="preserve">Develops a hybrid power system to provide higher power densities for unmanned undersea vehicles (UUV). </t>
  </si>
  <si>
    <t>Vectored Thrust Ducted Propeller Compound Helicopter</t>
  </si>
  <si>
    <t>Essington</t>
  </si>
  <si>
    <t>Piasecki Aircraft Corp.</t>
  </si>
  <si>
    <t xml:space="preserve">Funds efforts to validate VTDP technology to improve performance, reduce costs, and to make it viable for other aircraft. </t>
  </si>
  <si>
    <t>Integrated Flexible Electronics</t>
  </si>
  <si>
    <t>Plextronics</t>
  </si>
  <si>
    <t xml:space="preserve">Funds the research of new materials and technology for flexible electronics. </t>
  </si>
  <si>
    <t>Temperature Resistant Landing Pad Jet Blast Protection</t>
  </si>
  <si>
    <t>PPG Industries</t>
  </si>
  <si>
    <t xml:space="preserve">Develops a non-skid coating to withstand the high temperatures generated by vertical take-off aircraft. </t>
  </si>
  <si>
    <t>Portable Mobile Emergency Broadband System (PMEBS)</t>
  </si>
  <si>
    <t>Malvern</t>
  </si>
  <si>
    <t>Rajant Corporation</t>
  </si>
  <si>
    <t xml:space="preserve">Enhances capabilities of PMEBS for second generation development. </t>
  </si>
  <si>
    <t>Threat Detection Technologies</t>
  </si>
  <si>
    <t>Philadelphia</t>
  </si>
  <si>
    <t>Temple University</t>
  </si>
  <si>
    <t xml:space="preserve">Automates object detection and recognition in images based on recent understanding of the human visual system and robust statistical computing methods. </t>
  </si>
  <si>
    <t>Pediatric/ Adolescent Trauma Resuscitation</t>
  </si>
  <si>
    <t>The Children's Hospital of Philadelphia</t>
  </si>
  <si>
    <t xml:space="preserve">Creates a trauma, shock and cardiac arrest resuscitation test bed to adapt adult medical equipment to infants and children. </t>
  </si>
  <si>
    <t>USSOCOM Network-Centric Security</t>
  </si>
  <si>
    <t>Unisys Corporation</t>
  </si>
  <si>
    <t>Supports a program that assesses data security technology.</t>
  </si>
  <si>
    <t>Proton Beam Therapy Project</t>
  </si>
  <si>
    <t>University of Pennsylvania, School of Medicine</t>
  </si>
  <si>
    <t xml:space="preserve">Builds a proton radiotherapy facility that integrates radiotherapy as well as medical oncology and translational research. </t>
  </si>
  <si>
    <t>Vaccine Research</t>
  </si>
  <si>
    <t>University of Pittsburgh</t>
  </si>
  <si>
    <t xml:space="preserve">Develops preventative or therapeutic treatments for major viral and bacterial illnesses. </t>
  </si>
  <si>
    <t>Influenza Vaccine Development</t>
  </si>
  <si>
    <t xml:space="preserve">Mayfield </t>
  </si>
  <si>
    <t>Vital Probes</t>
  </si>
  <si>
    <t xml:space="preserve">Develops a proteomic surveillance system for identifying new strains of influenza and development of vaccines for existing strains. </t>
  </si>
  <si>
    <t>Harbor Shield - Homeland Defense Port Security Initiative</t>
  </si>
  <si>
    <t>OH</t>
  </si>
  <si>
    <t>Voinovich</t>
  </si>
  <si>
    <t>Battelle Memorial Institute</t>
  </si>
  <si>
    <t>Develops a system to conduct rapid inspection of ship's under-hull.</t>
  </si>
  <si>
    <t>Cleveland Clinic Rehabilitation Research Center</t>
  </si>
  <si>
    <t>Cleveland</t>
  </si>
  <si>
    <t>Cleveland Clinic</t>
  </si>
  <si>
    <t xml:space="preserve">Funds research on spinal cord injuries and rehabilitation therapies. </t>
  </si>
  <si>
    <t>Joint Light Tactical Vehicle - JLTV - Second Source Tire Development</t>
  </si>
  <si>
    <t>Akron</t>
  </si>
  <si>
    <t>Goodyear Tire and Rubber Company</t>
  </si>
  <si>
    <t>Provides an alternative second source tire development for the Joint Light Tactical Vehicle.</t>
  </si>
  <si>
    <t>Mobile Laser Systems for Aircraft Structures (MLSAS)</t>
  </si>
  <si>
    <t>Dublin</t>
  </si>
  <si>
    <t>LSP Technologies, Inc.</t>
  </si>
  <si>
    <t xml:space="preserve">Develops a prototype mobile laser peening system suitable for use in Air Force facilities. </t>
  </si>
  <si>
    <t>Distributed Air and Space Threat Data Exploitation and Development Activity</t>
  </si>
  <si>
    <t>Fairborn</t>
  </si>
  <si>
    <t>Links the NASIC at Wright-Patterson and Springfield Air National Guard Base with secure computer capability.</t>
  </si>
  <si>
    <t>Military Medical Decontamination System</t>
  </si>
  <si>
    <t>Mentor</t>
  </si>
  <si>
    <t>Steris Corp</t>
  </si>
  <si>
    <t>Reviews and applies methods to limit the spread of infectious diseases in military medical units.</t>
  </si>
  <si>
    <t>PaintShield for Protecting People from Microbial Threats</t>
  </si>
  <si>
    <t>The Sherwin-Williams Company</t>
  </si>
  <si>
    <t xml:space="preserve">Develops a paint that will render microbial threats harmless upon contact. </t>
  </si>
  <si>
    <t>Not disclosed "Restore the Program"</t>
  </si>
  <si>
    <t>F136 Engine Program for the Joint Strike Fighter</t>
  </si>
  <si>
    <t>Evendale; Lynn; Madisonville</t>
  </si>
  <si>
    <t>OH; MA; KY</t>
  </si>
  <si>
    <t>McConnell</t>
  </si>
  <si>
    <t>KY</t>
  </si>
  <si>
    <t>General Electric</t>
  </si>
  <si>
    <t>Reinstates the F136 alternative engine program.</t>
  </si>
  <si>
    <t>Mk 38 Minor Caliber Gun System</t>
  </si>
  <si>
    <t>Louisville</t>
  </si>
  <si>
    <t xml:space="preserve">Procures a ship gun system for the Navy. </t>
  </si>
  <si>
    <t>Next Generation Laser Phalanx</t>
  </si>
  <si>
    <t>Raytheon Missile Systems</t>
  </si>
  <si>
    <t>Develops the laser Phalanx.</t>
  </si>
  <si>
    <t>Small Arms Weapons Shot Counters</t>
  </si>
  <si>
    <t>Crestview</t>
  </si>
  <si>
    <t>Accu-Counter</t>
  </si>
  <si>
    <t xml:space="preserve">Completes the development of the weapons shot counter to improve weapons maintenance. </t>
  </si>
  <si>
    <t>UK Discriminatory Imaging for Missile Defense Program</t>
  </si>
  <si>
    <t>Lexington</t>
  </si>
  <si>
    <t>University of Kentucky</t>
  </si>
  <si>
    <t xml:space="preserve">Develops imaging and network solutions for battlefield needs. </t>
  </si>
  <si>
    <t>UofL Biometric Optical Surveillance Project</t>
  </si>
  <si>
    <t>Louisville; Bowling Green</t>
  </si>
  <si>
    <t>University of Louisville; EWA</t>
  </si>
  <si>
    <t xml:space="preserve">Researches biometric signatures to identify and defend against chemical and biological warfare. </t>
  </si>
  <si>
    <t>Center for Advanced Emergency Response</t>
  </si>
  <si>
    <t>Chicago</t>
  </si>
  <si>
    <t>IL</t>
  </si>
  <si>
    <t>Durbin</t>
  </si>
  <si>
    <t>Center for Advanced Emergency Response, Rush University Medical Center</t>
  </si>
  <si>
    <t xml:space="preserve">Funding to further develop the Center for Advanced Emergency Response and for a cooperative program between the Department of Defense and Rush University Medical Center. </t>
  </si>
  <si>
    <t>Expansion and Development of Bionic Limbs for U.S. Military Personnel</t>
  </si>
  <si>
    <t>Center for Artificial Limbs, Rehabilitation Institute of Chicago</t>
  </si>
  <si>
    <t xml:space="preserve">Funding to support the development of technology used for bionic limbs, focusing specifically on the development of lightweight artificial joints and magnetic technologies to control the rotation of an artificial arm. </t>
  </si>
  <si>
    <t>Columbia College Chicago Construct Program</t>
  </si>
  <si>
    <t>Columbia College</t>
  </si>
  <si>
    <t xml:space="preserve">Funding for the Construct project which will develop interactive simulations for military training that provide soldiers with the ability to train in computerized real world environments. </t>
  </si>
  <si>
    <t>Hadron Paticle Therapy</t>
  </si>
  <si>
    <t>Batavia</t>
  </si>
  <si>
    <t>Fermilab</t>
  </si>
  <si>
    <t xml:space="preserve">Funding to continue to develop a proton therapy center for patients undergoing cancer radiation therapy. </t>
  </si>
  <si>
    <t>Burn and Shock Trauma Institute</t>
  </si>
  <si>
    <t>Maywood</t>
  </si>
  <si>
    <t>Loyola University</t>
  </si>
  <si>
    <t xml:space="preserve">Funding to advance the Institute's research into burn trauma and infections, injuries commonly encountered in battlefield and military settings. </t>
  </si>
  <si>
    <t>Mine Resistant Ambush Protected (MRAP) Vehicle Virtual Trainers</t>
  </si>
  <si>
    <t>Springfield</t>
  </si>
  <si>
    <t>Navistar Defense</t>
  </si>
  <si>
    <t xml:space="preserve">Funding for the MRAP Vehicle Virtual Trainers program will provide training equipment to the Illinois Army National Guard, allowing it to train soldiers in operating MRAP vehicles over the streets and terrain they may encounter during deployment. </t>
  </si>
  <si>
    <t>Advanced Ground Electronics Warfare &amp; Signals Intelligence System</t>
  </si>
  <si>
    <t>Everett</t>
  </si>
  <si>
    <t>WA</t>
  </si>
  <si>
    <t>Murray</t>
  </si>
  <si>
    <t>Agilent Technologies</t>
  </si>
  <si>
    <t>This funding would develop an advanced electronic jamming device for the Army to detect and neutralize a wide spectrum of threats.</t>
  </si>
  <si>
    <t>Long-Range, Day and Night Covert Thermal Target Designator</t>
  </si>
  <si>
    <t>Redmond</t>
  </si>
  <si>
    <t>B.E. Meyers and Co.</t>
  </si>
  <si>
    <t>This would fund research and development for small, lightweight gun-mounted sights for the U.S. military to use with thermal imaging technology.</t>
  </si>
  <si>
    <t>The Biological and Chemical Warfare Online Repository of Technical Holdings 2 System (BACWORTH2)</t>
  </si>
  <si>
    <t>Toppenish</t>
  </si>
  <si>
    <t>Battelle Northwest</t>
  </si>
  <si>
    <t xml:space="preserve"> This funding would provide access to comprehensive, detailed data on chemical and biological warfare to Department of Defense analysts.</t>
  </si>
  <si>
    <t>Health Surveillance System</t>
  </si>
  <si>
    <t>Mukilteo</t>
  </si>
  <si>
    <t>CombiMatrix Corp.</t>
  </si>
  <si>
    <t xml:space="preserve"> This funding would develop a health surveillance system for the Army, which uses this advanced technology for early detection of disease or exposure to biohazards.  It is designed to identify changes in body chemistry and function for timely medical intervention.</t>
  </si>
  <si>
    <t>Intelligraf Training and Maintenance Aid for Above Water Sensors</t>
  </si>
  <si>
    <t xml:space="preserve"> Bremerton</t>
  </si>
  <si>
    <t>Dimension4, Inc.</t>
  </si>
  <si>
    <t>This funding would allow graphics improvements and maintenance upgrades on a radar system.</t>
  </si>
  <si>
    <t>Roll Controlled Mortar Guidance Kit</t>
  </si>
  <si>
    <t>Bothell and Moses Lake</t>
  </si>
  <si>
    <t>General Dynamics – OTS Seattle</t>
  </si>
  <si>
    <t>This funding would develop inexpensive technology to increase the accuracy of Army mortars.</t>
  </si>
  <si>
    <t>2.0kW Stirling Tactical Cogeneration System (STaCS)</t>
  </si>
  <si>
    <t>Kennewick</t>
  </si>
  <si>
    <t>Infinia Corporation</t>
  </si>
  <si>
    <t>This funding would be used to develop a small, low maintenance engine for the Army that uses solar power to simultaneously produce hot water and electricity for troops in the field.</t>
  </si>
  <si>
    <t>Optical Neural Techniques for Combat/Post-Trauma Healthcare</t>
  </si>
  <si>
    <t>Bothell</t>
  </si>
  <si>
    <t>Lockheed Martin Aculight Corporation</t>
  </si>
  <si>
    <t>This funding would develop new laser stimulation technology for the army to address hearing loss, balance disorders and other medical conditions affecting soldiers.</t>
  </si>
  <si>
    <t>U.S. Special Operations Forces (SOF) Modular Glove System</t>
  </si>
  <si>
    <t xml:space="preserve"> Seattle</t>
  </si>
  <si>
    <t>Outdoor Research</t>
  </si>
  <si>
    <t>This funding would provide Special Operations Forces (SOF) with advanced, adaptable gloves which function across a spectrum of weather conditions while preserving user dexterity and comfort.</t>
  </si>
  <si>
    <t>Obsolescence Management Information System (OMIS)</t>
  </si>
  <si>
    <t>Poulsbo</t>
  </si>
  <si>
    <t>Paladin Data Systems</t>
  </si>
  <si>
    <t>This funding would begin the upgrade of the Navy’s electronic tracking system for weapons, equipment and replacement parts.</t>
  </si>
  <si>
    <t>Scalable Open Architecture Upgradeable Reliable Computing Environment (SOURCE)</t>
  </si>
  <si>
    <t>Gig Harbor</t>
  </si>
  <si>
    <t>Progeny Systems Corporations</t>
  </si>
  <si>
    <t>This funding would develop commercial-sourced hardware for critical IT systems on Navy submarines.</t>
  </si>
  <si>
    <t>Corrosion Detection and Visualization</t>
  </si>
  <si>
    <t xml:space="preserve"> Kent</t>
  </si>
  <si>
    <t>Quest Integrated</t>
  </si>
  <si>
    <t>This funding would use magneto-optic imaging technology to detect hard-to-access corrosion on Air Force fighter planes.</t>
  </si>
  <si>
    <t>Fuel Cell Hybrid Generation System Utilizing Shockwave Compression</t>
  </si>
  <si>
    <t xml:space="preserve"> Bellevue</t>
  </si>
  <si>
    <t>Ramgen Power Systems</t>
  </si>
  <si>
    <t>This funding would develop and test a highly efficient, reliable electrical power generator for the Army using advanced fuel cell and shockwave technology.</t>
  </si>
  <si>
    <t>Autonomous Unmanned Undersea Vehicle (UUV) Delivery and</t>
  </si>
  <si>
    <t>Lynnwood</t>
  </si>
  <si>
    <t>Science Applications International Corporation</t>
  </si>
  <si>
    <t>This funding would build on earlier design and development to demonstrate an unmanned Navy submersible. This submersible would carry and deploy small, information-collecting drones.</t>
  </si>
  <si>
    <t>Malaria Vaccine Development</t>
  </si>
  <si>
    <t>Seattle</t>
  </si>
  <si>
    <t>Seattle Biomedical Research Institute (SBRI)</t>
  </si>
  <si>
    <t>This funding would further the development of a malaria vaccine for the Army.</t>
  </si>
  <si>
    <t>Expeditionary Swimmer Defense System (XSDS)</t>
  </si>
  <si>
    <t xml:space="preserve"> Lynnwood</t>
  </si>
  <si>
    <t>Sound and Sea Technologies</t>
  </si>
  <si>
    <t>This funding would use physical barriers and sensor systems to protect Navy ships against maritime threats while in port.</t>
  </si>
  <si>
    <t>Hearing Restoration Through Cellular Regeneration and Protection</t>
  </si>
  <si>
    <t>Sound Pharmaceuticals, Inc. (SPI)</t>
  </si>
  <si>
    <t xml:space="preserve"> This funding would advance the drug development process for regenerative medicine to treat Navy Sailors affected by hearing loss and tinnitus.</t>
  </si>
  <si>
    <t>Institute for Simulation and Inter-Professional Studies (ISIS)</t>
  </si>
  <si>
    <t>University of Washington</t>
  </si>
  <si>
    <t>This funding would enhance medical simulation technologies and expand health care skills training through a collaboration between Madigan Army Medical Center at Fort Lewis, University of Washington and other regional Universities.</t>
  </si>
  <si>
    <t>National Guard CST/CBRNE Enhanced Response Force Package Sustainment Training and Evaluation Program (CST/CERFP STEP)</t>
  </si>
  <si>
    <t xml:space="preserve"> Richland</t>
  </si>
  <si>
    <t>Volpentest HAMMER Training and Education Center</t>
  </si>
  <si>
    <t>This funding would bring specialized National Guard teams from across the country to the Volpentest HAMMER Center in Richland, where they would receive critical hands-on training in responding to potential Weapons of Mass Destruction (WMD) incidents.</t>
  </si>
  <si>
    <t>Epigenetic Disease Research</t>
  </si>
  <si>
    <t xml:space="preserve"> Pullman</t>
  </si>
  <si>
    <t>Washington State University</t>
  </si>
  <si>
    <t>This funding would allow the Army to better understand how genetic and environmental factors interact to affect the health and well-being of soldiers.</t>
  </si>
  <si>
    <t>Shadow Tactical Unmanned Aerial Vehicle Flight in National Airspace</t>
  </si>
  <si>
    <t>Hunt Valley</t>
  </si>
  <si>
    <t>MD</t>
  </si>
  <si>
    <t>Mikulski</t>
  </si>
  <si>
    <t>AAI (Airtran Airways Incorporated)</t>
  </si>
  <si>
    <t>This funding will help develop sense and avoid technologies for smaller UAVs. This will help make UAVs suitable for a wider range of missions such as border security, hurricane and tornado monitoring, and counternarcotics. </t>
  </si>
  <si>
    <t>Advanced Chemistry Laboratory</t>
  </si>
  <si>
    <t>Aberdeen Proving Ground</t>
  </si>
  <si>
    <t>Edgewood Chemical and Biological Center</t>
  </si>
  <si>
    <t>This funding will complete the final phase of the Advanced Chemical Laboratory construction at the Edgewood Chemical and Biological Center (ECBC).  </t>
  </si>
  <si>
    <t>Omni Directional Relay and Conformal Antenna</t>
  </si>
  <si>
    <t>Lexington Park</t>
  </si>
  <si>
    <t>L3 Communications</t>
  </si>
  <si>
    <t>This funding will be used to develop a newer low-profile antenna to be mounted on unmanned aerial drones.  This will provide safer and more effective communications for our special operations troops in mountainous areas of the world like Afghanistan.</t>
  </si>
  <si>
    <t>Vehicle and Dismount Exploitation Radar</t>
  </si>
  <si>
    <t>Linthicum</t>
  </si>
  <si>
    <t>Northrop Grumman Electronic Systems</t>
  </si>
  <si>
    <t>This funding will support transitioning VADER from a prototype to production for manned and unmanned aerial vehicles.</t>
  </si>
  <si>
    <t>Military Family Empowerment Initiative</t>
  </si>
  <si>
    <t>Alexandria</t>
  </si>
  <si>
    <t>VA</t>
  </si>
  <si>
    <t>Samueli Institute</t>
  </si>
  <si>
    <t xml:space="preserve">Our wounded soldiers and their families have suffered greatly, not only from physical wounds, but also from the stress of coping with the resulting life changes that stem from caring for a severely wounded family member.  </t>
  </si>
  <si>
    <t>Chemical and Biological Protective Shelter</t>
  </si>
  <si>
    <t>Edgewood</t>
  </si>
  <si>
    <t>Smiths Detection</t>
  </si>
  <si>
    <t xml:space="preserve"> CBPS is a self-contained protection vehicle that meets this need.  It provides a sealed, temperature controlled space for medical and support personnel to provide care on a contaminated battle field without having to wear bulky and restrictive chemical warfare protective clothing.  </t>
  </si>
  <si>
    <t>U.S. SOCOM AN/PRC-148 Multiband Inter/Intra Team Radio (MBITR)</t>
  </si>
  <si>
    <t>Clarksburg</t>
  </si>
  <si>
    <t>Thales Communications</t>
  </si>
  <si>
    <t>This lightweight radio combines all the frequencies our soldiers use into a single radio, significantly reducing the weight of equipment soldiers must carry.   </t>
  </si>
  <si>
    <t>Maryland Proof of Concept Alliance for Defense Technologies</t>
  </si>
  <si>
    <t>Adelphi</t>
  </si>
  <si>
    <t>University System of Maryland</t>
  </si>
  <si>
    <t xml:space="preserve">The Maryland Proof of Concept Alliance (PCA) takes technological and scientific breakthroughs in Maryland’s university and federal labs and translates them into tools that keep soldiers safe and help them complete their missions. </t>
  </si>
  <si>
    <t>Portable Rapid Bacterial Warfare Detection Unit</t>
  </si>
  <si>
    <t>Ames</t>
  </si>
  <si>
    <t>IA</t>
  </si>
  <si>
    <t>Harkin</t>
  </si>
  <si>
    <t>Advanced Analytical Technologies, Inc.</t>
  </si>
  <si>
    <t xml:space="preserve">Funds will help development of a rapid biohazard identification system that represents a vast improvement over current bacterial and viral identification systems. </t>
  </si>
  <si>
    <t>AFSOC C-130 On-Board Oxygen Generation System (OBOGS) Retrofit</t>
  </si>
  <si>
    <t>Davenport</t>
  </si>
  <si>
    <t>Carleton Life Support Systems</t>
  </si>
  <si>
    <t>The funds would complete the installation engineering and testing of the on-board oxygen system and provide a bridge to later production funding.</t>
  </si>
  <si>
    <t>Trauma Response Simulation Training – Iowa National Guard</t>
  </si>
  <si>
    <t xml:space="preserve"> Des Moines</t>
  </si>
  <si>
    <t>Des Moines University</t>
  </si>
  <si>
    <t xml:space="preserve">This request would support a formal training relationship between the Iowa Simulation Center for Patient Safety and Clinical Skills at Des Moines University and the Iowa National Guard. </t>
  </si>
  <si>
    <t>National Eye Evaluation and Research Network (NEER Network)</t>
  </si>
  <si>
    <t>Owing Hills</t>
  </si>
  <si>
    <t>Foundation Fighting Blindness</t>
  </si>
  <si>
    <t xml:space="preserve">This program through the National Neurovision Research Insitute (NNRI), a support organization of the Foundation Fighting Blindness would use the requested funds to continue its operation of the National Eye Evaluation and Research Network. </t>
  </si>
  <si>
    <t>AERI: Aircraft Evaluation Readiness Initiative</t>
  </si>
  <si>
    <t>Iowa State University</t>
  </si>
  <si>
    <t xml:space="preserve">Brings the university’s nondestructive evaluation and inspection expertise to bear on U.S. Air Force (USAF) problems, and several laboratory initiatives now are ready for transition to field testing and deployment. </t>
  </si>
  <si>
    <t>Air National Guard’s F-16C Improved Communications Suite (ARC 210)</t>
  </si>
  <si>
    <t>Cedar Rapids</t>
  </si>
  <si>
    <t>This additional appropriation will be used for a second ARC-210, which is required in order to conduct simultaneous SLOS and BLOS communications.  The ANG will also benefit from life cycle cost savings in terms of training, maintainability and supportability.</t>
  </si>
  <si>
    <t>Epidemiologic Health Survey</t>
  </si>
  <si>
    <t>Iowa City</t>
  </si>
  <si>
    <t>University of Iowa</t>
  </si>
  <si>
    <t xml:space="preserve">Funding is requested for the fifth year of a project to study health effects of munitions industry work. </t>
  </si>
  <si>
    <t>SOAR (Student Online Achievement Resources)</t>
  </si>
  <si>
    <t>Cedar Falls</t>
  </si>
  <si>
    <t>University of Northern Iowa</t>
  </si>
  <si>
    <t>The program is designed to help military families who often relocate to different states and school districts.</t>
  </si>
  <si>
    <t>(see note)</t>
  </si>
  <si>
    <t>General Dynamics</t>
  </si>
  <si>
    <t>Covert Long-range Illuminating Marker (CLIM)</t>
  </si>
  <si>
    <t>Corinne</t>
  </si>
  <si>
    <t>Funds a covert, all terrain, all weather tagging, tracking, and locating capability. Contribution total listed under another earmark to this entity from same lawmaker.</t>
  </si>
  <si>
    <t>Family of Motors Capability Demonstration</t>
  </si>
  <si>
    <t xml:space="preserve">Funds a "Family of Motors" concept to reduce booster stack development costs and increase product fidelity. Contribution total listed under another earmark to this entity from same lawmaker. </t>
  </si>
  <si>
    <t>Minute III Motor Life Extension</t>
  </si>
  <si>
    <t>Corrine</t>
  </si>
  <si>
    <t>Provides continuous IBCM production program that will sustain manufacturing, facility, and material skill sets. Contribution total listed under another earmark to this entity from same lawmaker.</t>
  </si>
  <si>
    <t>TRITON Deployable ASW Magnetic Detection UAV Demonstration</t>
  </si>
  <si>
    <t>Applied Signal Technology</t>
  </si>
  <si>
    <t>Tests an UAV that has the capacity to identify enemy submarines.</t>
  </si>
  <si>
    <t>Tooele Army Depot Propellant Conversion to Fertilizer Program</t>
  </si>
  <si>
    <t>Tooele</t>
  </si>
  <si>
    <t>ARCHTECH, Inc.</t>
  </si>
  <si>
    <t xml:space="preserve">Implements a propellant-to-fertilizer technology to reduce the nation's hazardous weapons stockpile and address the hazardous hydrolysate. </t>
  </si>
  <si>
    <t>Rapid Burn Wound Therapies</t>
  </si>
  <si>
    <t>Arteriocyte, Inc.</t>
  </si>
  <si>
    <t xml:space="preserve">Develops a readily deployable cellular therapy for burn patients in remote areas of the world. </t>
  </si>
  <si>
    <t>GSB-88 Preservation of Navy Airfield Asphalt</t>
  </si>
  <si>
    <t>Asphalt Systems</t>
  </si>
  <si>
    <t>Funds preventative maintenance of airfield asphalt.</t>
  </si>
  <si>
    <t>Optimizing Natural Language Processing of Open Source Intelligence (OSINT) to support Multi-Source Information Fusion Systems</t>
  </si>
  <si>
    <t>Attensity</t>
  </si>
  <si>
    <t xml:space="preserve">Provides the Army with a transition-ready prototype Open Source Intelligence Fusion System for analysis and decision-making in asymmetric warfare. </t>
  </si>
  <si>
    <t>Unserviceable Ammunition Demilitarization via Chemical Acid Dissolution</t>
  </si>
  <si>
    <t>Stockton</t>
  </si>
  <si>
    <t xml:space="preserve">Creates a fully functional treatment system for demonstrating on-site ammunition disposal capabilities. </t>
  </si>
  <si>
    <t>Neural Control of External Devices</t>
  </si>
  <si>
    <t>Blackrock Microsystems</t>
  </si>
  <si>
    <t>Develops neurotechnologies for the eventual application to treat warfighters with ALS, spinal cord injury, strokes or other motor diseases.</t>
  </si>
  <si>
    <t>Ground-based Midcourse Defense - Ballistic Missile Defense Midcourse Defense Segment</t>
  </si>
  <si>
    <t>Corinne; Ft. Greely</t>
  </si>
  <si>
    <t>Funds technologies designed to intercept ballistic missile threats in their midcourse phase of flight. Contribution total listed under another earmark to this entity from same lawmaker.</t>
  </si>
  <si>
    <t>ICBM Command and Control</t>
  </si>
  <si>
    <t>Layton</t>
  </si>
  <si>
    <t>Funds studies to define appropriate changes to the command and control infrastructure of the Minuteman III ICBM system. Contribution total listed under another earmark to this entity from same lawmaker.</t>
  </si>
  <si>
    <t>ICBM Demonstration/Validation -- Guidance</t>
  </si>
  <si>
    <t>Conducts guidance system-level studies to evaluate guidance system replacement options. Contribution total listed under another earmark to this entity from same lawmaker.</t>
  </si>
  <si>
    <t>Beryllium Supply Industrial Base</t>
  </si>
  <si>
    <t>Elmore</t>
  </si>
  <si>
    <t>Brush Wellman</t>
  </si>
  <si>
    <t xml:space="preserve">Ensures establishment of a domestic production capability for beryllium. </t>
  </si>
  <si>
    <t>Laser Phalanx</t>
  </si>
  <si>
    <t>Colmek Systems Engineering</t>
  </si>
  <si>
    <t xml:space="preserve">Upgrades the Navy's Laser Phalanx program to fill capability gaps and reduce costs. </t>
  </si>
  <si>
    <t>Conductive Composites Nano-Materials Scale-Up Initiative</t>
  </si>
  <si>
    <t>Green River</t>
  </si>
  <si>
    <t>Conductive Composites Company</t>
  </si>
  <si>
    <t>Creates the domestic production capacity needed to supply electromagnetic shielding materials.</t>
  </si>
  <si>
    <t>SmartStem Wireless Tire Pressure Indication System</t>
  </si>
  <si>
    <t>Crane Aerospace</t>
  </si>
  <si>
    <t>Creates a tire pressure indicator system that enables low-risk verification of aircraft tire pressure.</t>
  </si>
  <si>
    <t>Repair Technology Insertion Program (RepTIP)</t>
  </si>
  <si>
    <t>Kaysville</t>
  </si>
  <si>
    <t>Develops repair technologies that increase productivity and reduce the cost of sustaining weapon systems. Contribution total listed under another earmark to this entity from same lawmaker.</t>
  </si>
  <si>
    <t>Personalized Health Screen for FilmArray</t>
  </si>
  <si>
    <t>Idaho Technology</t>
  </si>
  <si>
    <t xml:space="preserve">Advances diagnostics and forward testing capabilities to protect servicemen from naturally occurring diseases. </t>
  </si>
  <si>
    <t>Real-Time PCR Assays for Naturally Occurring Infectious Diseases Leveraging the Joint Biological Agent Identification and Diagnostic System</t>
  </si>
  <si>
    <t>Produces laboratory validation data required to clear a real-time diagnosis of infectious diseases with the FDA.</t>
  </si>
  <si>
    <t>Precision Strike Munitions Advancement with Integrated Millimeter Wave Power Sources to Satisfy Army Strategic Goals</t>
  </si>
  <si>
    <t>InnoSys., Inc.</t>
  </si>
  <si>
    <t>Develops millimeter wave amplification technology for autonomous operation of precision strike weaponry.</t>
  </si>
  <si>
    <t>Respiratory Pathogen Biosurveillance and Clinical Decision Making</t>
  </si>
  <si>
    <t>Intermountain Health Care</t>
  </si>
  <si>
    <t xml:space="preserve">Develops a Utah Biosurveillance Grid that will integrate information to help recognize and track viruses. </t>
  </si>
  <si>
    <t>Multiple Source Data Fusion for Dugway</t>
  </si>
  <si>
    <t>Develops sample data for virtual testing and evaluation of products to detect chemical and biological threats. Contribution total listed under another earmark to this entity from same lawmaker.</t>
  </si>
  <si>
    <t>Arc Fault Circuit Breaker (AFCB) with Arc Location System</t>
  </si>
  <si>
    <t>Live Wire Test Labs</t>
  </si>
  <si>
    <t>Reduces the damage of in-flight intermittent electrical faults.</t>
  </si>
  <si>
    <t>Senior Scout Electrical Optical Infra-red Capability</t>
  </si>
  <si>
    <t>Implements an infra-red capability to the Senior Scout platform. Contribution total listed under another earmark to this entity from same lawmaker.</t>
  </si>
  <si>
    <t>Senior Scout High Bandwidth Line of Sight Data Link</t>
  </si>
  <si>
    <t>Implements a Line of Sight data link capability to the Senior Scout platform. Contribution total listed under another earmark to this entity from same lawmaker.</t>
  </si>
  <si>
    <t>Metals Affordability Initiative</t>
  </si>
  <si>
    <t>Provo; Dayton</t>
  </si>
  <si>
    <t>UT; OH</t>
  </si>
  <si>
    <t>Metals Affordability Initiative Consortium</t>
  </si>
  <si>
    <t>Funds four new aerospace metal research programs, as well as sustains ongoing programs.</t>
  </si>
  <si>
    <t>Portable Oxygen Delivery Patch for Battefield Medical Use</t>
  </si>
  <si>
    <t>MicroLin., Inc</t>
  </si>
  <si>
    <t xml:space="preserve">Develops a portable oxygen delivery patch for the battlefield that provides oxygen for 30 minutes. </t>
  </si>
  <si>
    <t>CAD/CAM Aircraft Structural Overhaul Work Center</t>
  </si>
  <si>
    <t>Mission Support, Inc.</t>
  </si>
  <si>
    <t xml:space="preserve">Identifies existing structural overhaul requirements for aircraft that have extensive tooling requirements or other production delays. </t>
  </si>
  <si>
    <t>Electronic Motion Actuation Systems (EMAS)</t>
  </si>
  <si>
    <t>Orville</t>
  </si>
  <si>
    <t>Moog Inc. - FloTork</t>
  </si>
  <si>
    <t xml:space="preserve">Funds development and demonstration of shipboard-qualified electric actuators. </t>
  </si>
  <si>
    <t xml:space="preserve">Intercontinental Ballistic Missile - ICBM </t>
  </si>
  <si>
    <t>Funds modifications to extend the operational capability of the Minuteman ICBM. Contribution total listed under another earmark to this entity from same lawmaker.</t>
  </si>
  <si>
    <t>High Temperature Electric Flight Control Project (HTEFC)</t>
  </si>
  <si>
    <t>Ogden; Irvine</t>
  </si>
  <si>
    <t>UT; CA</t>
  </si>
  <si>
    <t>Parker Hannifin</t>
  </si>
  <si>
    <t xml:space="preserve">Funds project that should increase reliability of critical flight control systems in extreme environments. </t>
  </si>
  <si>
    <t>Sensor and Array Cost/Performance Improvement for Deployable Autonomous Distributed System (DADS)</t>
  </si>
  <si>
    <t>Progeny Systems Corporation</t>
  </si>
  <si>
    <t xml:space="preserve">Provides acoustic detection and directional sensing in a much smaller form to fit on the DADS sensor node. </t>
  </si>
  <si>
    <t>Army Force Generation Synchronization Tool</t>
  </si>
  <si>
    <t>Orem</t>
  </si>
  <si>
    <t>ProModel Corporation</t>
  </si>
  <si>
    <t xml:space="preserve">Manages the rotation and training cycles of troops in order to decrease uncertainty for military families and increase efficiency in the Army. </t>
  </si>
  <si>
    <t>Cell Therapy for Treatment of Traumatic Injury to the Brain and Spinal Cord, and Other Neurodegenerative Disease in Military Veterans</t>
  </si>
  <si>
    <t>Q Therapeutics</t>
  </si>
  <si>
    <t xml:space="preserve">Funds research and testing of a new product to treat brain and spinal cord diseases. </t>
  </si>
  <si>
    <t>Composite Tail Rotor Blade</t>
  </si>
  <si>
    <t>Radius Engineering</t>
  </si>
  <si>
    <t xml:space="preserve">Develops a rotor blade that is lighter, more durable, and more resistant to ballistic damage. </t>
  </si>
  <si>
    <t>Virtual Training Systems</t>
  </si>
  <si>
    <t>Draper; Daytona Beach</t>
  </si>
  <si>
    <t>UT; FL</t>
  </si>
  <si>
    <t>Radon Corporation</t>
  </si>
  <si>
    <t xml:space="preserve">Makes virtual training systems currently used to prepare the Army available to National Guard units. </t>
  </si>
  <si>
    <t>Internal Auxiliary Fuel Tank System (IAFTS 200s)</t>
  </si>
  <si>
    <t>Bluffdale</t>
  </si>
  <si>
    <t>Robertson Aviation</t>
  </si>
  <si>
    <t>Procures 200-gallon A-kits and B-kits for UH-60 Black Hawk helicopters.</t>
  </si>
  <si>
    <t>Time Critical Targeting Testbed</t>
  </si>
  <si>
    <t>Draper; Idaho Falls</t>
  </si>
  <si>
    <t>UT; ID</t>
  </si>
  <si>
    <t>Sierra Nevada Corporation</t>
  </si>
  <si>
    <t xml:space="preserve">Creates a dynamic test and training capability to prepare warfighters for operational environments. </t>
  </si>
  <si>
    <t>FEATHAR - Fusion, Exploitation, Algorithm, Targeting High-Altitude Reconnaissance</t>
  </si>
  <si>
    <t>North Logan</t>
  </si>
  <si>
    <t>Space Dynamics Laboratory</t>
  </si>
  <si>
    <t xml:space="preserve">Integrates reconnaissance technologies onto airborne platforms to demonstrate the capability to discover and identify obscured targets. </t>
  </si>
  <si>
    <t>Nano-Satellite Altitude Control for Military Applications</t>
  </si>
  <si>
    <t>Develops the capabilities of nano-satellites for military applications.</t>
  </si>
  <si>
    <t>Army National Guard Unit History Records</t>
  </si>
  <si>
    <t>Storyrock</t>
  </si>
  <si>
    <t xml:space="preserve">Provides individualized service historical records for soldiers and their families. </t>
  </si>
  <si>
    <t>PKD Line Item</t>
  </si>
  <si>
    <t>Kansas City</t>
  </si>
  <si>
    <t>The PKD Foundation</t>
  </si>
  <si>
    <t>Provides peer-reviewed PKD research program be established under the Congressionally Directed Medical Research Program</t>
  </si>
  <si>
    <t>Hypothermic Management Kit</t>
  </si>
  <si>
    <t>Thomas EMS</t>
  </si>
  <si>
    <t xml:space="preserve">Acquires kits to protect wounded soldiers from hypothermia during transport in the field. </t>
  </si>
  <si>
    <t>U.S. Naval Sea Cadet Corps</t>
  </si>
  <si>
    <t>Salt Lake City; Arlington</t>
  </si>
  <si>
    <t>UT; VA</t>
  </si>
  <si>
    <t xml:space="preserve">Offsets individual costs for summer training to $120/week. </t>
  </si>
  <si>
    <t>Army National Guard Regional Training Team</t>
  </si>
  <si>
    <t>Draper</t>
  </si>
  <si>
    <t>Utah National Guard</t>
  </si>
  <si>
    <t xml:space="preserve">Adds a third three-man regional training team to enable the ARNG to support artillery training requests. </t>
  </si>
  <si>
    <t>Utah National Guard Counter Drug Program</t>
  </si>
  <si>
    <t xml:space="preserve">Expands the Counter Drug program to help carry out the governor's anti-drug plan. </t>
  </si>
  <si>
    <t>Distributed, Networked Unmanned Ground Systems (DUGS) for enhanced Reconnaissance, Surveillance, and Target Acquisition / Intelligence, Surveillance, and Reconnaissance (RSTA/ISR)</t>
  </si>
  <si>
    <t>VPI Engineering</t>
  </si>
  <si>
    <t>Provides near instantaneous command and control of military space assets.</t>
  </si>
  <si>
    <t>Robotic Platform Advanced Detectors (RPAD) for Continuous, Real-time Monitoring of Chemical, Radiological, and Nuclear Threats.</t>
  </si>
  <si>
    <t xml:space="preserve">Allows existing vehicle platforms to monitor for CRN threats without interfering with their primary missions. </t>
  </si>
  <si>
    <t>Aviation Initiative Lab</t>
  </si>
  <si>
    <t>Weber State University</t>
  </si>
  <si>
    <t xml:space="preserve">Supports aviation lab infrastructure as part of the United States' efforts to maintain aviation supremacy. </t>
  </si>
  <si>
    <t>Long Range Supersonic Missile Engine for High Speed Strike</t>
  </si>
  <si>
    <t>Williams International</t>
  </si>
  <si>
    <t>Funds demonstration and testing of a Long Range High Speed Strike Missile.</t>
  </si>
  <si>
    <t>Tomahawk Cost Reduction Initiative</t>
  </si>
  <si>
    <t>Inserts new technology in the Tomahawk missile engine, leading to a more reliable, affordable missile system.</t>
  </si>
  <si>
    <t>Red River Depot Initiative</t>
  </si>
  <si>
    <t xml:space="preserve">Request not disclosed. </t>
  </si>
  <si>
    <t xml:space="preserve">Microterrain Persistant Surveillance  </t>
  </si>
  <si>
    <t>Air Filtration Systems for National Guard Helicopters</t>
  </si>
  <si>
    <t>Aerospace Filtration Systems, Inc.</t>
  </si>
  <si>
    <t>Installs air filters to improve helicopter performance and reduce engine replacements.</t>
  </si>
  <si>
    <t>Active Electronically Scanned Array (AESA) radar</t>
  </si>
  <si>
    <t>Air National Guard</t>
  </si>
  <si>
    <t xml:space="preserve">Procures AESA radars for F-15C fleet to enhance combat effectiveness. </t>
  </si>
  <si>
    <t>Stabilized Enzyme Biofuel Cell (SEBC) Unmanned Ground Sensors</t>
  </si>
  <si>
    <t>Akermin Incorporated</t>
  </si>
  <si>
    <t xml:space="preserve">Provides long-lasting power supply for unmanned ground sensors. </t>
  </si>
  <si>
    <t>Nanotechnology Enterprise Consortium (NTEC)</t>
  </si>
  <si>
    <t xml:space="preserve">Army Picatinny Arsenal </t>
  </si>
  <si>
    <t xml:space="preserve">Develops nanotechnologies for commercial and military use. </t>
  </si>
  <si>
    <t>Arrow Weapon System (AWS)</t>
  </si>
  <si>
    <t>Boeing Corporation; Israel Aircraft Industries</t>
  </si>
  <si>
    <t>Develops a missile defense system. Contribution total listed under another earmark to this entity from same lawmaker.</t>
  </si>
  <si>
    <t>Mobile Chemical Biological Instrumented Training System Prototype</t>
  </si>
  <si>
    <t>Cubic Applications, Inc.</t>
  </si>
  <si>
    <t>Develops a WMD response training program.</t>
  </si>
  <si>
    <t>Zouline Armor</t>
  </si>
  <si>
    <t>Lebanon</t>
  </si>
  <si>
    <t>DefBar Systems LLC</t>
  </si>
  <si>
    <t xml:space="preserve">Procures a new armor system for warfighters. </t>
  </si>
  <si>
    <t>Breast Cancer Research Program (BCRP)</t>
  </si>
  <si>
    <t>Defense Health Programs Breast Cancer Research</t>
  </si>
  <si>
    <t>Provides peer-reviewed funding for breast cancer research.</t>
  </si>
  <si>
    <t>Improved Manufacturing Processes Demonstration Program for Army Tactical Vehicles</t>
  </si>
  <si>
    <t>Detroit Tool and Metal Products (DTMP)</t>
  </si>
  <si>
    <t>Develops a process to improve the production of titanium for the Army.</t>
  </si>
  <si>
    <t>DTS Relia-Com Cable Upgrade</t>
  </si>
  <si>
    <t xml:space="preserve">St. Joseph </t>
  </si>
  <si>
    <t>DT Search and Designs, LLC</t>
  </si>
  <si>
    <t xml:space="preserve">Upgrades military communications cables. </t>
  </si>
  <si>
    <t>Aircrew Body Armor and Load Carriage Vest System</t>
  </si>
  <si>
    <t>Fenton</t>
  </si>
  <si>
    <t>Eagle Industries</t>
  </si>
  <si>
    <t xml:space="preserve">Procures body armor and load carriage vest systems for Air Force personnel. </t>
  </si>
  <si>
    <t>Lithium-Iron Disulfide High Power Batteries</t>
  </si>
  <si>
    <t>Energizer Battery</t>
  </si>
  <si>
    <t xml:space="preserve">Develops lightweight, high power batteries. </t>
  </si>
  <si>
    <t>Army National Guard Battery Modernization Program</t>
  </si>
  <si>
    <t>Warrensburg</t>
  </si>
  <si>
    <t>EnerSys Energy Products, Inc.</t>
  </si>
  <si>
    <t xml:space="preserve">Provides guard units with vehicle batteries to increase unit readiness and vehicle availability. </t>
  </si>
  <si>
    <t>Aircraft Research and Development</t>
  </si>
  <si>
    <t>Engineering Software Research and Development (ESRD)</t>
  </si>
  <si>
    <t>Develops aircraft parts made of composite materials and ways to repair aging aircraft.</t>
  </si>
  <si>
    <t>Depot AIT Initiative</t>
  </si>
  <si>
    <t>HL Group, Inc.</t>
  </si>
  <si>
    <t xml:space="preserve">Develops a system to track Army inventory with RFID technology. </t>
  </si>
  <si>
    <t>High Energy Superior Lithium Battery Technology</t>
  </si>
  <si>
    <t>Lee's Summit</t>
  </si>
  <si>
    <t>Kokam America</t>
  </si>
  <si>
    <t xml:space="preserve">Develops battery technology for defense applications. </t>
  </si>
  <si>
    <t>Short Range Ballistic Missile Defense Program</t>
  </si>
  <si>
    <t>Develops a program to protect against short-range missile threats. Contribution total listed under another earmark to this entity from same lawmaker</t>
  </si>
  <si>
    <t>Worldwide Counter-extremism Programs</t>
  </si>
  <si>
    <t>Yadkinville</t>
  </si>
  <si>
    <t>NC</t>
  </si>
  <si>
    <t>Libforall Foundation</t>
  </si>
  <si>
    <t xml:space="preserve">Supports a program to discredit the ideology of hatred that underlies terrorism through the use of members of the Muslim Community in Southeast Asia. </t>
  </si>
  <si>
    <t>Missouri Multi-Threat Detection Initiative (M2TDI)</t>
  </si>
  <si>
    <t>Jefferson City</t>
  </si>
  <si>
    <t>Lincoln University</t>
  </si>
  <si>
    <t>Funds R&amp;D of a system to detect chemical, biological, nuclear, radiological, and explosive threats.</t>
  </si>
  <si>
    <t>Thunder Radar Pod (TRP)</t>
  </si>
  <si>
    <t>Mid-America Precision Products</t>
  </si>
  <si>
    <t xml:space="preserve">Provides F-16 fighters the ability to see through inclement weather and smoke. </t>
  </si>
  <si>
    <t>Missouri Emergency Responders Network (MONG-ERN)</t>
  </si>
  <si>
    <t>Missouri National Guard</t>
  </si>
  <si>
    <t xml:space="preserve">Provides improved communication for crisis response. </t>
  </si>
  <si>
    <t xml:space="preserve">Communications and Antenna R&amp;D </t>
  </si>
  <si>
    <t xml:space="preserve">Springfield </t>
  </si>
  <si>
    <t>Missouri State University</t>
  </si>
  <si>
    <t xml:space="preserve">Funds R&amp;D of antennas and other intelligence and communication devices for the military. </t>
  </si>
  <si>
    <t>Waves, Wind and Scavengers: Next Generation Renewable Energy Systems for Naval Applications</t>
  </si>
  <si>
    <t>Rolla</t>
  </si>
  <si>
    <t>Missouri University of Science and Technology</t>
  </si>
  <si>
    <t xml:space="preserve">Researches alternative energy sources and produces prototypes of renewable energy systems. </t>
  </si>
  <si>
    <t>Superior Weapons Systems through Castings</t>
  </si>
  <si>
    <t xml:space="preserve">Develops a casting system to maintain the supply chain and improve the manufacturing process. </t>
  </si>
  <si>
    <t>Procurement Technical Assistance Program</t>
  </si>
  <si>
    <t>Provides assistance to small businesses seeking to participate in Defense contracts.</t>
  </si>
  <si>
    <t>High-efficiency Alternators for Military Generators</t>
  </si>
  <si>
    <t>Greenwood</t>
  </si>
  <si>
    <t>QM Power, Inc.</t>
  </si>
  <si>
    <t xml:space="preserve">Develops high power density, high efficiency alternators for military generators. </t>
  </si>
  <si>
    <t>Re-Engineering Industry for Defense Sustainment Program</t>
  </si>
  <si>
    <t>Re-Engineering Industry for Defense Sustainment (REIDS) program</t>
  </si>
  <si>
    <t xml:space="preserve">Helps private companies research and provide outdated parts and supplies to our aging military fleets. </t>
  </si>
  <si>
    <t>Remote Surveillance System</t>
  </si>
  <si>
    <t>Sentrus Government Systems Division</t>
  </si>
  <si>
    <t xml:space="preserve">Provides a surveillance system for immediate assessment of remote bases, vehicles, and troops.  </t>
  </si>
  <si>
    <t>Military Installation Electric Vehicle Demonstration Project</t>
  </si>
  <si>
    <t xml:space="preserve">Smith Electric Vehicles; Missouri University of Science and Technology </t>
  </si>
  <si>
    <t xml:space="preserve">Researches battery technologies for military electric vehicles. </t>
  </si>
  <si>
    <t>University of Missouri</t>
  </si>
  <si>
    <t>Develops an electric launcher to increase the war fighting and sea basing capabilities of naval ships. Contribution total listed under another earmark to this entity from same lawmaker. For requested and funded earmark amounts, see line with same description, as multiple requesters of this earmark were contributors.</t>
  </si>
  <si>
    <t>Miniature Weapon System Propellants</t>
  </si>
  <si>
    <t>University of Missouri Columbia Center for Borane Technology</t>
  </si>
  <si>
    <t>Develops explosive and gun propellants for miniature and lightweight weapons systems. Contribution total listed under another earmark to this entity from same lawmaker</t>
  </si>
  <si>
    <t xml:space="preserve">Joint Range Extension (JRE) </t>
  </si>
  <si>
    <t>Knob Knoster</t>
  </si>
  <si>
    <t>Whiteman Air Force Base</t>
  </si>
  <si>
    <t xml:space="preserve">Provides B-2 bombers with a more accurate picture of the battlefield. </t>
  </si>
  <si>
    <t>IASTAR Federal Information Security Management Act</t>
  </si>
  <si>
    <t xml:space="preserve">WillCo Technologies </t>
  </si>
  <si>
    <t xml:space="preserve">Develops technology for DOD to become Federal Information Security Management Act compliant and guard information more effectively. </t>
  </si>
  <si>
    <t>Unmanned Vehicle Sensor Optimization Technologies Project</t>
  </si>
  <si>
    <t>Morgantown</t>
  </si>
  <si>
    <t>WV</t>
  </si>
  <si>
    <t>Byrd</t>
  </si>
  <si>
    <t>Augusta Systems</t>
  </si>
  <si>
    <t>Develops next generation software for unmanned vehicle systems.</t>
  </si>
  <si>
    <t>Biometrics Research and Technology</t>
  </si>
  <si>
    <t>Biometrics Fusion Center</t>
  </si>
  <si>
    <t xml:space="preserve">Supports ongoing biometrics research, development, and technology. </t>
  </si>
  <si>
    <t>Titanium Matrix Composite (TMC)/Non-Enhanced Titanium</t>
  </si>
  <si>
    <t>Bridgeport; Hazelton</t>
  </si>
  <si>
    <t>FMW Composite Systems</t>
  </si>
  <si>
    <t xml:space="preserve">Demonstrates the use of TMC/Nano-Enhanced Titanium in aircraft to offer superior durability and heat resistance. </t>
  </si>
  <si>
    <t xml:space="preserve">Supply Chain Capability </t>
  </si>
  <si>
    <t>Parkersburg; Rocket Center</t>
  </si>
  <si>
    <t>Greenpak, Inc.</t>
  </si>
  <si>
    <t xml:space="preserve">Develops reusable shipping containrs and shipping system to provide a more efficient DOD supply chain. </t>
  </si>
  <si>
    <t>Armed Forces Institute of Pathology (AFIP) Data Digitization Program</t>
  </si>
  <si>
    <t>Webster County</t>
  </si>
  <si>
    <t>Information Manufacturing Corporation (IMC)</t>
  </si>
  <si>
    <t xml:space="preserve">Converts historical epidemiological and medical record data into a digitized format. </t>
  </si>
  <si>
    <t>Digitization of Naval Criminal Investigative Service Files (NCIS)</t>
  </si>
  <si>
    <t>Rocket Center</t>
  </si>
  <si>
    <t xml:space="preserve">Supports a program that provides NCIS analysts stationed abroad digital, secure access to investigative files. </t>
  </si>
  <si>
    <t>Commodity Management Systems Consolidation (CMSC) Program</t>
  </si>
  <si>
    <t>Fairmont; Hinton</t>
  </si>
  <si>
    <t>ManTech International Corporation</t>
  </si>
  <si>
    <t xml:space="preserve">Develops technology processes to improve logistics support for the Defense Logistics Agency and the military. </t>
  </si>
  <si>
    <t>Condition-based Maintenance Enabling Technologies Program</t>
  </si>
  <si>
    <t xml:space="preserve">Supports analysis, development, and testing of technologies for the Dept. of Navy's Distance Support program and fleet maintenance transformation initiatives. </t>
  </si>
  <si>
    <t>Continuous Acquisition and Life-Cycle Support (CALS) Integrated Data Environment and Defense Logistics Enterprise Services Program (DLES)</t>
  </si>
  <si>
    <t xml:space="preserve">Supports DOD planning, testing, and implementation of its information network. </t>
  </si>
  <si>
    <t>Direct Squadron Support Readiness Training Program</t>
  </si>
  <si>
    <t>Develops web-based training for U.S. Navy Reserve.</t>
  </si>
  <si>
    <t>Electronic Commodity Project</t>
  </si>
  <si>
    <t xml:space="preserve">Develops R&amp;D of software systems for rapid and accurate purchase of commodities during times of crisis. </t>
  </si>
  <si>
    <t>Integration of Logistics Information for Knowledge Projection &amp; Readiness Assessment Program</t>
  </si>
  <si>
    <t>Determines naval ship readiness and ability to provide interoperablity and collaboration among legacy systems.</t>
  </si>
  <si>
    <t xml:space="preserve">U.S. Dept of Defense Centers of Excellence </t>
  </si>
  <si>
    <t>Huntington</t>
  </si>
  <si>
    <t>Marshall University</t>
  </si>
  <si>
    <t xml:space="preserve">Assists manufacturers to provide just-in-time products to the DOD through access to manufacturing equipment, as well as customized training programs. </t>
  </si>
  <si>
    <t>Expeditionary Ground Surveillance and Reconnaissance Systems for Tactical Units</t>
  </si>
  <si>
    <t>Berkeley Springs</t>
  </si>
  <si>
    <t>SIS</t>
  </si>
  <si>
    <t xml:space="preserve">Funds lightweight mobile surveillance and reconnaissance packages to provide early detection to remote and unsecured areas. </t>
  </si>
  <si>
    <t>Smart Sensor Supercomputing Center (SSSC)</t>
  </si>
  <si>
    <t>Wheeling</t>
  </si>
  <si>
    <t>Tti Technologies, Inc.</t>
  </si>
  <si>
    <t xml:space="preserve">Develops low-cost smart sensor technology for military protection and border security. </t>
  </si>
  <si>
    <t>U.S. Dept of Defense's Automated Biometrics Identification System</t>
  </si>
  <si>
    <t>U.S. Dept of the Army</t>
  </si>
  <si>
    <t xml:space="preserve">Converts biometrics information into a digital format for enhanced matching capabilities. </t>
  </si>
  <si>
    <t>Allegany Ballistics Laboratory (ABL) Facility Restoration Plan</t>
  </si>
  <si>
    <t>U.S. Dept of the Navy</t>
  </si>
  <si>
    <t xml:space="preserve">Replaces the steam plant to increase efficiency and reduce maintenance. </t>
  </si>
  <si>
    <t>Combustion Light Gas Gun (CLGG)</t>
  </si>
  <si>
    <t>Ashton</t>
  </si>
  <si>
    <t>Utron Corporation</t>
  </si>
  <si>
    <t>Develops a guided projectile with a 200 nautical mile range.</t>
  </si>
  <si>
    <t>Repair of Storage Facilities for Military Assets</t>
  </si>
  <si>
    <t>Eleanor</t>
  </si>
  <si>
    <t>West Virginia Army National Guard (WVARNG)</t>
  </si>
  <si>
    <t>Repairs two military storage facilities.</t>
  </si>
  <si>
    <t>Joint Interagency Training &amp; Education Center (JITEC)</t>
  </si>
  <si>
    <t>West Virginia National Guard</t>
  </si>
  <si>
    <t xml:space="preserve">Provides antiterrorism and homeland security training, for military, DOD and civilian responders. </t>
  </si>
  <si>
    <t>West Virginia Counterdrug Program</t>
  </si>
  <si>
    <t xml:space="preserve">Supports continued operation of the WV counterdrug program. </t>
  </si>
  <si>
    <t>Long Term Pain and Infection Management for Combat Casualty Care</t>
  </si>
  <si>
    <t xml:space="preserve">Ablitech, Inc. </t>
  </si>
  <si>
    <t>Builds on existing research and development of advanced medical treatments for the warfighter.</t>
  </si>
  <si>
    <t xml:space="preserve">Strategic/Tactical Resource Interoperability Kinetic Environment Program (STRIKE) </t>
  </si>
  <si>
    <t>San Jose</t>
  </si>
  <si>
    <t>Adara Networks</t>
  </si>
  <si>
    <t xml:space="preserve">Expands the STRIKE program to deomonstrate the ability to solve the DOD's medical C2 information technology performance problems and security concerns. </t>
  </si>
  <si>
    <t>Gulf Coast Regional Pathology Demonstration</t>
  </si>
  <si>
    <t>AF Medical Services IT System at Keesler AFB</t>
  </si>
  <si>
    <t xml:space="preserve">Funds a multi-specialty tele-consultation system to provide clinically relevant services across multiple medical specialties through a Gulf Coast regional demonstration network. </t>
  </si>
  <si>
    <t>Advanced Cavitation Power Technology</t>
  </si>
  <si>
    <t>Grass Valley; University</t>
  </si>
  <si>
    <t>CA; MS</t>
  </si>
  <si>
    <t>AFTEC/Impulse Devices Inc.</t>
  </si>
  <si>
    <t xml:space="preserve">Produces megawatt-range thermal energy </t>
  </si>
  <si>
    <t>Aircraft Carrier Composite Topside Structure</t>
  </si>
  <si>
    <t>Pascagoula</t>
  </si>
  <si>
    <t>Alion Science &amp; Technology</t>
  </si>
  <si>
    <t>Lightweight, ballistic-protected aircraft topside</t>
  </si>
  <si>
    <t>Laser-Guided Energy (LGE) Demonstrator</t>
  </si>
  <si>
    <t>Tucson</t>
  </si>
  <si>
    <t>AZ</t>
  </si>
  <si>
    <t xml:space="preserve">Applied Energetics, Inc. </t>
  </si>
  <si>
    <t xml:space="preserve">Provides greater safety to warfighters while allowing more specificity on target impact. </t>
  </si>
  <si>
    <t>Scalable, Modular, Autonomous, Robotic Technology (SMART) LRU</t>
  </si>
  <si>
    <t>Choctaw; Huntsville</t>
  </si>
  <si>
    <t>Applied Geo Technologies, Inc.</t>
  </si>
  <si>
    <t xml:space="preserve">Provides modular "brains" for air/ground unmanned systems to reduce the need for human involvement in dangerous or costly situations. </t>
  </si>
  <si>
    <t>High Speed Aerial Target Development</t>
  </si>
  <si>
    <t>Choctaw</t>
  </si>
  <si>
    <t xml:space="preserve">Applied Geo Technologies, Inc. </t>
  </si>
  <si>
    <t>Develops the capability to manufacture catapult launchers fo Mobile Subsonic Aerial Targets. Contribution total listed under another earmark to this entity from same lawmaker.</t>
  </si>
  <si>
    <t>Production of High Energy Density, "Green" Fuel for Fuel Cells</t>
  </si>
  <si>
    <t>San Fransisco; Starkville</t>
  </si>
  <si>
    <t>Ardica Technologies</t>
  </si>
  <si>
    <t xml:space="preserve">Provides electric power for a given mission time while carrying less weight than current systems. </t>
  </si>
  <si>
    <t>RC-26B Modernization</t>
  </si>
  <si>
    <t xml:space="preserve">Upgrades RC-26B fleet to respond to future counter-drug and disaster relief missions. </t>
  </si>
  <si>
    <t>Nitrile Rubber Collapsible Fuel Bladders</t>
  </si>
  <si>
    <t>Picayune</t>
  </si>
  <si>
    <t>Avon Engineered Fabrications, Inc.</t>
  </si>
  <si>
    <t xml:space="preserve">Transfers and dispenses fuel and other liquids in support of current combat operations in Iraq and Afghanistan. </t>
  </si>
  <si>
    <t>Reactive Skin Decontamination Lotion (RSDL)</t>
  </si>
  <si>
    <t>Princeton</t>
  </si>
  <si>
    <t>NJ</t>
  </si>
  <si>
    <t>Bracco Diagnostics, Inc.</t>
  </si>
  <si>
    <t xml:space="preserve">Manufactures the new RSDL to replace the outdated lotion and improve preparedness for a potential chemical attack. </t>
  </si>
  <si>
    <t>Advanced Integrated Microsystems for Military Electronic Systems</t>
  </si>
  <si>
    <t>Camgian Microsystems Corporation</t>
  </si>
  <si>
    <t>Sensors for special operations situational awareness</t>
  </si>
  <si>
    <t>Cooperative International Neuromuscular Research Group (CINRG)</t>
  </si>
  <si>
    <t xml:space="preserve">Washington </t>
  </si>
  <si>
    <t>DC</t>
  </si>
  <si>
    <t>Children's National Medical Center</t>
  </si>
  <si>
    <t xml:space="preserve">Expands research in order to protect military from biological warfare as wellas find cures for muscular diseases such as muscular dystrophy. </t>
  </si>
  <si>
    <t>Information Assurance/Web Assured Response Protocol (WARP)</t>
  </si>
  <si>
    <t>Improves network processing capabilities and information security as well as rapid installation, configuration, data collection, and analysis for current and future test scenarios. Contribution total listed under another earmark to this entity from same lawmaker.</t>
  </si>
  <si>
    <t>Conducting Polymer Stress and Polymer Damage Sensors for Composites</t>
  </si>
  <si>
    <t>Crosslink</t>
  </si>
  <si>
    <t xml:space="preserve">Provides structural health monitoring and damage assessment systems to improve reliability for aircraft.  </t>
  </si>
  <si>
    <t>UID Engineering Support and Demonstration Center</t>
  </si>
  <si>
    <t xml:space="preserve">Ridgeland </t>
  </si>
  <si>
    <t>CYTEC Corporation</t>
  </si>
  <si>
    <t xml:space="preserve">Establishes a technical support and demonstration center to support policy decisions and track DOD assets. </t>
  </si>
  <si>
    <t>On-Board Hybrid Power Unit (OBHPU)</t>
  </si>
  <si>
    <t>Ridgeland; Auburn</t>
  </si>
  <si>
    <t>Provides light weight, cost effective fuel cell power source, transportable by military ground vehicles. Contribution total listed under another earmark to this entity from same lawmaker.</t>
  </si>
  <si>
    <t>Mission Critical Power System Eaton Corporation Reliability Surveys</t>
  </si>
  <si>
    <t>DOD Worldwide</t>
  </si>
  <si>
    <t>Eaton Corporation</t>
  </si>
  <si>
    <t xml:space="preserve">Performs risk assessments and identifies infrastructure and equipment weaknesses. Results will influence corrective actions to support critical operations of the warfighter. </t>
  </si>
  <si>
    <t>Amphibious Robot Kit (ARK)</t>
  </si>
  <si>
    <t>EBICS Technologies, LLC</t>
  </si>
  <si>
    <t>Integrate video surveillance, situational awareness sensors and navigation systems into ARK platform</t>
  </si>
  <si>
    <t>Ensuring Privacy, Accuracy and Security for Military and Overseas Voters</t>
  </si>
  <si>
    <t>Voluntarily Participating States</t>
  </si>
  <si>
    <t>Everyone Counts, Inc.</t>
  </si>
  <si>
    <t xml:space="preserve">Ensures that every American abroad has their vote counted and is allowed the same privacy and accuracy that voters living on US soil have. </t>
  </si>
  <si>
    <t>Sewage-Derived Biofuels Project</t>
  </si>
  <si>
    <t xml:space="preserve">Funds the second of three phases demonstrating the viability of large-scale production of sewage-derived biofuels. </t>
  </si>
  <si>
    <t>Surveillance Augmentation Vehicle-Insertable on Request(SAVIOR)</t>
  </si>
  <si>
    <t xml:space="preserve">Completes a rapidly deployable high resolution sensor/analysis and command  and control vehicle that yields human target detection in a 4 km diameter. </t>
  </si>
  <si>
    <t>POSS Nanotechnology Engineering Scale-Up Initiative</t>
  </si>
  <si>
    <t>Hybrid Plastics, Inc.</t>
  </si>
  <si>
    <t xml:space="preserve">Continues the effort to create a domestic production capability of qualified POSS materials. </t>
  </si>
  <si>
    <t>Arrow Weapons System</t>
  </si>
  <si>
    <t xml:space="preserve">Huntsville; Luka </t>
  </si>
  <si>
    <t>AL; MS</t>
  </si>
  <si>
    <t xml:space="preserve">Israel Aircraft Industries (IAI) </t>
  </si>
  <si>
    <t xml:space="preserve">Provides the US with research and technology for other theater missile defense programs and is the centerpiece of the US-Israel cooperative defense relationship. </t>
  </si>
  <si>
    <t>Semi-Active Laser Mortar Maturation</t>
  </si>
  <si>
    <t>Israel Military Industries (IMI)</t>
  </si>
  <si>
    <t xml:space="preserve">Allows development of SALM, fulfilling a need for a precision indirect fire solution. </t>
  </si>
  <si>
    <t>Chemical Materials and Environmental Modeling Project</t>
  </si>
  <si>
    <t>Establishes a research and education strategy to improve detection and treatment of dangerous substances. Contribution total listed under another earmark to this entity from same lawmaker.</t>
  </si>
  <si>
    <t>HBCU Applied Research Incubator</t>
  </si>
  <si>
    <t>Jackson; Fairfax</t>
  </si>
  <si>
    <t>MS; VA</t>
  </si>
  <si>
    <t>Provides applied research products required by the Navy and promotes the development of HBCUs. Contribution total listed under another earmark to this entity from same lawmaker.</t>
  </si>
  <si>
    <t xml:space="preserve">High Performance Computational Design of Novel Materials </t>
  </si>
  <si>
    <t>Expands research of the properties of new materials and their possible environmental impact.  Contribution total listed under another earmark to this entity from same lawmaker.</t>
  </si>
  <si>
    <t>Lightweight Small Caliber Ammunition Production Initiative</t>
  </si>
  <si>
    <t>Bay St. Lous</t>
  </si>
  <si>
    <t>MAC LLC</t>
  </si>
  <si>
    <t xml:space="preserve">Reduces weight of ammunition to improve combat effectiveness and fuel efficiency. </t>
  </si>
  <si>
    <t>Next Generation Passive Sensor (NGPS)</t>
  </si>
  <si>
    <t>Enhances acoustic sensor systems for use in the battlefield. Contribution total listed under another earmark to this entity from same lawmaker.</t>
  </si>
  <si>
    <t>Advanced, Long Endurance Unattended Ground Sensor Technologies</t>
  </si>
  <si>
    <t>Sensors for special operations situational awareness.  Contribution total listed under another earmark to this entity from same lawmaker.</t>
  </si>
  <si>
    <t xml:space="preserve">Army Range Technology Program (ARTP) </t>
  </si>
  <si>
    <t>Starkville; Vicksburg; Picatinny</t>
  </si>
  <si>
    <t>MS; MS; NJ</t>
  </si>
  <si>
    <t>Collaboration with USACE and Picatinny Arsenal to locate and remove metals such as depleted uranium. Contribution total listed under another earmark to this entity from same lawmaker.</t>
  </si>
  <si>
    <t>Build a Resource Globe to Balance the Energy/Water/Waste Equation</t>
  </si>
  <si>
    <t>Oak Ridge; Starkville; Honolulu</t>
  </si>
  <si>
    <t>TN; MS; HI</t>
  </si>
  <si>
    <t>Develops a global model that supports DOD technology application and decisions for energy, water, and waste processing. Contribution total listed under another earmark to this entity from same lawmaker.</t>
  </si>
  <si>
    <t>Simulation Based Reliability and Safety (SimBRS) Program</t>
  </si>
  <si>
    <t>Develops experimentally validated modeling and simulation capabilities for vehicular components and systems.    Contribution total listed under another earmark to this entity from same lawmaker.</t>
  </si>
  <si>
    <t>Single Platform Initiative for Efficient Energy</t>
  </si>
  <si>
    <t>Picatinny Arsenal; Vicksburg; Starkville</t>
  </si>
  <si>
    <t>NJ; MS; MS</t>
  </si>
  <si>
    <t>Aims to demonstrate the benefits gained by changing the way energy is managed by military installations.    Contribution total listed under another earmark to this entity from same lawmaker.</t>
  </si>
  <si>
    <t>Composite Mast for CVNs</t>
  </si>
  <si>
    <t>Gulfport, MS; Starkville, MS; Hattiesburg, MS</t>
  </si>
  <si>
    <t xml:space="preserve">Reduces weight, increases service life, and reduces maintenance costs for aircraft carrier designs. Contribution total listed under another earmark to this entity from same lawmaker. </t>
  </si>
  <si>
    <t>Jet Blast-Resistant Composite Radomes</t>
  </si>
  <si>
    <t>Gulfport; Newport News</t>
  </si>
  <si>
    <t>Mitigates operational risks associated with JSF exhaust temperatures, protecting topside shipboard elements. Contribution total listed under another earmark to this entity from same lawmaker.</t>
  </si>
  <si>
    <t>Land Based Test Facility</t>
  </si>
  <si>
    <t>Provides a pre-installation capability to simulate and test integrated networks of shipboard systems. Contribution total listed under another earmark to this entity from same lawmaker.</t>
  </si>
  <si>
    <t>MQ-8B Fire Scout Army</t>
  </si>
  <si>
    <t>Moss Point</t>
  </si>
  <si>
    <t>Provides tactical surveillance, communication, situational awareness, and logistical support to warfighters. Contribution total listed under another earmark to this entity from same lawmaker.</t>
  </si>
  <si>
    <t>Coutermine LIDAR UAV-Based System (CLUBS)</t>
  </si>
  <si>
    <t>Kiln</t>
  </si>
  <si>
    <t>Optech International, Inc.</t>
  </si>
  <si>
    <t xml:space="preserve">Funds a system that produces seafloor classification images for improved mine detection. </t>
  </si>
  <si>
    <t>Water Purification System for Natural Disasters</t>
  </si>
  <si>
    <t>Gardena</t>
  </si>
  <si>
    <t>Parker Hannifin Corporation Village Marine-Tec</t>
  </si>
  <si>
    <t xml:space="preserve">Develops water purification equipment further and adds bottling capacity to increase efficiency in disaster response. </t>
  </si>
  <si>
    <t>Vectored Thrust Ducted Propeller Compound Helicopter Flight Demo</t>
  </si>
  <si>
    <t>Piasecki Aircraft Corporation</t>
  </si>
  <si>
    <t xml:space="preserve">Allows modification to further refine performance and flight control characteristics of the VTDP demo technology. </t>
  </si>
  <si>
    <t>Automated Picoliter DNA Analysis for Biologic Detection and Diagnostics</t>
  </si>
  <si>
    <t>QuantaLife Incorporated</t>
  </si>
  <si>
    <t>Provides a rapid, portable, accurate, cost-effective biologic diagnostic system for chemical and/or biological attacks.</t>
  </si>
  <si>
    <t>Short Range Ballistic Missile Defense (SRBMD)</t>
  </si>
  <si>
    <t>Tucso; Luka</t>
  </si>
  <si>
    <t>AZ; MS</t>
  </si>
  <si>
    <t>Rafael Advanced Defense Systems</t>
  </si>
  <si>
    <t xml:space="preserve">Provides the US and Israel with effective and affordable protection from artillery rockets and short range ballistic missiles. </t>
  </si>
  <si>
    <t xml:space="preserve">Integrated Rugged Checkpoint Container (IRCC) </t>
  </si>
  <si>
    <t>Ocean Springs</t>
  </si>
  <si>
    <t>Rapiscan Systems, Inc.</t>
  </si>
  <si>
    <t xml:space="preserve">Provides troops an integrated mobile checkpoint for unimproved terrain. </t>
  </si>
  <si>
    <t>F/A-18E/F APG-73 Upgrade</t>
  </si>
  <si>
    <t>Forest ; El Segundo</t>
  </si>
  <si>
    <t>MS; CA</t>
  </si>
  <si>
    <t>Upgrades Lot 21-25 aircraft with AESA antenna without major modifications. Contribution total listed under another earmark to this entity from same lawmaker.</t>
  </si>
  <si>
    <t>F-15C AESA Classified Demo</t>
  </si>
  <si>
    <t>Funds the final year of a three-year project to demonstrate the APG-63(V)3 AESA with a Radar Common Data Link. Contribution total listed under another earmark to this entity from same lawmaker.</t>
  </si>
  <si>
    <t>F-15C AESA for Air National Guard</t>
  </si>
  <si>
    <t>Upgrades radars on F-15Cs to an AESA. Continual funding avoids a potentially costly production gap. Contribution total listed under another earmark to this entity from same lawmaker.</t>
  </si>
  <si>
    <t>Sentinel AESA</t>
  </si>
  <si>
    <t>Fullerton; Sudbury</t>
  </si>
  <si>
    <t>CA; MA</t>
  </si>
  <si>
    <t>Incorporates AESA technology into Sentinel to further upgrade counter batter detection range. Improves effectiveness of radars.    Contribution total listed under another earmark to this entity from same lawmaker.</t>
  </si>
  <si>
    <t>Regional Counterdrug Training Academy</t>
  </si>
  <si>
    <t>Meridian</t>
  </si>
  <si>
    <t>Regional Counterdrug Training Academy (RCTA)</t>
  </si>
  <si>
    <t xml:space="preserve">Develops and provides drug law enforcement training to state and local law enforcement officers. </t>
  </si>
  <si>
    <t>Aircraft Active Corrosion Protection Compounds</t>
  </si>
  <si>
    <t>Tupelo; Starkville</t>
  </si>
  <si>
    <t>Rite-Kem Incorporated</t>
  </si>
  <si>
    <t>Anti-corrosion compound</t>
  </si>
  <si>
    <t>Field Portable Analytical Equipment</t>
  </si>
  <si>
    <t>Seacoast Science</t>
  </si>
  <si>
    <t xml:space="preserve">Develops a portable chemical testing system that provides test results in the field. </t>
  </si>
  <si>
    <t>Mold-In-Place (MIP) Coating Development for the US Submarine Fleet</t>
  </si>
  <si>
    <t xml:space="preserve"> </t>
  </si>
  <si>
    <t>Provides additional funding to complete the MIP coatings for low cost submarine components. Contribution total listed under another earmark to this entity from same lawmaker.</t>
  </si>
  <si>
    <t>MQ-5B Hunter Tactical Unmanned Aircraft System (UAS)</t>
  </si>
  <si>
    <t>Provides warfighters with real-time reconnaissance, surveillance, and target acquisition and strike capabilities using the Viper Strike munition. Ensures sufficient assets remain available to support ISR requirements and upgrades. Contribution total listed under another earmark to this entity from same lawmaker.</t>
  </si>
  <si>
    <t>Defense Technology and Mission Critical Employment Initiative</t>
  </si>
  <si>
    <t>New York</t>
  </si>
  <si>
    <t>NY</t>
  </si>
  <si>
    <t>The Thurgood Marshall College Fund</t>
  </si>
  <si>
    <t>Improves scientific, technology, and engineering educational opportunities for minority students.</t>
  </si>
  <si>
    <t>Propulsion Manufacturing Technology Development</t>
  </si>
  <si>
    <t>Pascagoula; Stuart</t>
  </si>
  <si>
    <t>MS; FL</t>
  </si>
  <si>
    <t>UCT Defense, LLC</t>
  </si>
  <si>
    <t xml:space="preserve">Facilitates the development of NiB coatings in large-scale naval propulsion equipment, improving fuel efficiency and reducing life-cycle costs. </t>
  </si>
  <si>
    <t>Advanced Soldier-Portable Power Systems Technologies</t>
  </si>
  <si>
    <t>West Point; College Station</t>
  </si>
  <si>
    <t>MS; TX</t>
  </si>
  <si>
    <t>Ultralife Corporation</t>
  </si>
  <si>
    <t>Hybrid battery fuel cell power source</t>
  </si>
  <si>
    <t xml:space="preserve">Special Operations Craft-Riverine (SOC-R) </t>
  </si>
  <si>
    <t>Procures six SOC-R in order for warfighters to safely operate in hostile riverine environments.    Contribution total listed under another earmark to this entity from same lawmaker.</t>
  </si>
  <si>
    <t>Unmanned Special Operations Craft - Riverine (SOC-R)</t>
  </si>
  <si>
    <t>Gulfport, MS; Westminster, MD</t>
  </si>
  <si>
    <t>Designs a vehicle that provides the ability to remotely assess dangerous riverine and coastal environments.    Contribution total listed under another earmark to this entity from same lawmaker.</t>
  </si>
  <si>
    <t>Army Center of Excellence in Acoustics</t>
  </si>
  <si>
    <t>University; Picatinny</t>
  </si>
  <si>
    <t>University of Mississippi</t>
  </si>
  <si>
    <t>Develop acoustic sensor systems for aerostats and unmanned aerial vehicle platforms</t>
  </si>
  <si>
    <t>Base Pressure and Thermal Analysis Tool for Optimized Missile Design</t>
  </si>
  <si>
    <t>University</t>
  </si>
  <si>
    <t xml:space="preserve">Demonstrates turbulence model improvements that provide more accurate estimation of heating loads, supporting cost and weight reductions for thermal shields. </t>
  </si>
  <si>
    <t>Blast and Impact Resistant Composite Structures for Navy Ships</t>
  </si>
  <si>
    <t xml:space="preserve">Supports fabrication and testing of blast/shock/impact resistant structures for improved design of future Navy ships. </t>
  </si>
  <si>
    <t>Center for Intelligence and Security Studies</t>
  </si>
  <si>
    <t xml:space="preserve">Improves educational opportunities for future intelligence analysts. </t>
  </si>
  <si>
    <t>Critical Infrastructure Protection</t>
  </si>
  <si>
    <t>Establishes an industrial/university/governmental consortium to address critical parameters, issues, and challenges in the nation's critical infrastructure.    Contribution total listed under another earmark to this entity from same lawmaker.</t>
  </si>
  <si>
    <t>Development of Drugs for Malaria and Leishmaniasis</t>
  </si>
  <si>
    <t>University ; Silver Spring</t>
  </si>
  <si>
    <t>MS; MD</t>
  </si>
  <si>
    <t>Improves prevention and treatment of malaria for US military and civilian personnel.   Contribution total listed under another earmark to this entity from same lawmaker.</t>
  </si>
  <si>
    <t>Fighter Jet Noise Reduction Under Carrier Deck Operational Environment</t>
  </si>
  <si>
    <t>University; Jackson</t>
  </si>
  <si>
    <t xml:space="preserve">Supports continued wind-tunnel testing to reduce noise around airfields without loss of aero performance. </t>
  </si>
  <si>
    <t>Smart Radio Frequency Identification (RFID) Systems</t>
  </si>
  <si>
    <t>Funds RFID technologies for more efficient logistical control of military assets.    Contribution total listed under another earmark to this entity from same lawmaker.</t>
  </si>
  <si>
    <t>Performance and Injury Prevention Program for SBT-22</t>
  </si>
  <si>
    <t>University of Pittsburgh School of Health and Rehabilitation Sciences</t>
  </si>
  <si>
    <t>Establishes a Special Boat Team Human Performance and Injury Prevention Laboratory</t>
  </si>
  <si>
    <t>Corrosion Control, Prevention, and Prediction through Polymer R&amp;D</t>
  </si>
  <si>
    <t>Funds a pilot research program to develop protocols for detection and characterization of failure due to corrosion. Contribution total listed under another earmark to this entity from same lawmaker.</t>
  </si>
  <si>
    <t>Eagle Eyes-Transition to Application</t>
  </si>
  <si>
    <t>Funds extended range detection of radioactive and nuclear materials. Contribution total listed under another earmark to this entity from same lawmaker.</t>
  </si>
  <si>
    <t>High Performance Polymers for Weapons and Munitions Technology</t>
  </si>
  <si>
    <t>Hattiesburg; Picatinny</t>
  </si>
  <si>
    <t>Develops lightweight, high-performance composites to advance mission performance and provide cost savings. Contribution total listed under another earmark to this entity from same lawmaker.</t>
  </si>
  <si>
    <t>High Temp Polymers for Missile System Applications</t>
  </si>
  <si>
    <t>Improves durability and reduces costs of materials for missiles by replacing titanium or aluminum products. Contribution total listed under another earmark to this entity from same lawmaker.</t>
  </si>
  <si>
    <t>AIT for Navy Supply Systems</t>
  </si>
  <si>
    <t xml:space="preserve">WCS Industries </t>
  </si>
  <si>
    <t>Conduct site surveys, offer call center and other technical support for Navy</t>
  </si>
  <si>
    <t>HMMWV Maintenance</t>
  </si>
  <si>
    <t>Request not disclosed.</t>
  </si>
  <si>
    <t>"Support the President's Budget"</t>
  </si>
  <si>
    <t>Replace Aircraft Maintenance Hangar and Shops</t>
  </si>
  <si>
    <t>Bangor</t>
  </si>
  <si>
    <t>Bangor International Airport</t>
  </si>
  <si>
    <t xml:space="preserve">Repairs Bangor ANG base in order to meet the current needs of the military. </t>
  </si>
  <si>
    <t>Civil Air Patrol (CAP) Corp</t>
  </si>
  <si>
    <t>Civil Air Patrol</t>
  </si>
  <si>
    <t xml:space="preserve">Funds CAP, the official auxiliary of the Air Force. </t>
  </si>
  <si>
    <t xml:space="preserve">Maine National Guard-Rural Reintegration Pilot Program (MNG-RRPP) </t>
  </si>
  <si>
    <t>Portland</t>
  </si>
  <si>
    <t>Community Couseling Center</t>
  </si>
  <si>
    <t xml:space="preserve">Ensures mental health services are available to all service members and their families. </t>
  </si>
  <si>
    <t>Portable Non-Magnetic Compass/Positioning/Timing Device</t>
  </si>
  <si>
    <t xml:space="preserve">Windham </t>
  </si>
  <si>
    <t>CrossRate Technologies, LLC</t>
  </si>
  <si>
    <t xml:space="preserve">Provides the warfighter with compass information from a non-magnetic source. </t>
  </si>
  <si>
    <t>DDG-51 Restart Program</t>
  </si>
  <si>
    <t>Bath</t>
  </si>
  <si>
    <t>General Dynamics, Bath Iron Works</t>
  </si>
  <si>
    <t xml:space="preserve">Sustains production of DDG-51 Class ships. Contribution total listed under another earmark to this entity from same lawmaker. (Bath Iron Works is a subsidiary of General Dynamics.) </t>
  </si>
  <si>
    <t>DDG-1000 Destroyer Shipbuilding Program</t>
  </si>
  <si>
    <t>Fully funds the balance of the 3rd DDG-1000 in FY10. Contribution total listed under another earmark to this entity from same lawmaker. (Bath Iron Works is a subsidiary of General Dynamics.)</t>
  </si>
  <si>
    <t>LCS Program</t>
  </si>
  <si>
    <t xml:space="preserve">Provides the LCS, a compact, fast surface combatant that uses "plug-and-fight" mission payload packages, including unmanned vehicles. Contribution total listed under another earmark to this entity from same lawmaker. (Bath Iron Works is a subsidiary of General Dynamics.) </t>
  </si>
  <si>
    <t>MK47 MOD 0 Advanced Lightweight Grenade Launcher</t>
  </si>
  <si>
    <t>Replaces the MK19 40mm Grenade Machine Gun with an improved weapon system. Contribution total listed under another earmark to this entity from same lawmaker. (Saco Defense is a subsidiary of General Dynamics.)</t>
  </si>
  <si>
    <t>Machine Gun, Cal .50 M2 ROLL -- Army  Procurement -- FY10</t>
  </si>
  <si>
    <t xml:space="preserve">Procures the M2 .50 Caliber Machine Gun. Contribution total listed under another earmark to this entity from same lawmaker. (Saco Defense is a subsidiary of General Dynamics.) </t>
  </si>
  <si>
    <t>MK-19 MOD 3 Grenade Machine Gun (40mm) -- Army</t>
  </si>
  <si>
    <t xml:space="preserve">Procures the MK19 MOD 3 Grenade Machine Gun. Contribution total listed under another earmark to this entity from same lawmaker. (Saco Defense is a subsidiary of General Dynamics.) </t>
  </si>
  <si>
    <t>Design Optimization of Composite High-Speed Boats using Advanced Composite Manufacturing and Non-Destructive Evaluation</t>
  </si>
  <si>
    <t>Hodgdon Defense Composites</t>
  </si>
  <si>
    <t xml:space="preserve">Develops a design and manufacturing practice that incorporates prior research resulting in highly-optimized, low-weight naval craft. </t>
  </si>
  <si>
    <t>Ripsaw Unmanned Ground Vehicle (UGV) Weaponization</t>
  </si>
  <si>
    <t>Howe and Howe Technologies, Inc.</t>
  </si>
  <si>
    <t xml:space="preserve">Provides a combat vehicle with an all terrain weapons platform that can be controlled from over six miles away. </t>
  </si>
  <si>
    <t>Hybrid Heavy Lift Logistics Air Vehicle</t>
  </si>
  <si>
    <t>Caribou</t>
  </si>
  <si>
    <t>Integrated Systems Solutions, Inc. (ISSI)</t>
  </si>
  <si>
    <t xml:space="preserve">Funds project to demonstrate using a very large hybrid aircraft as a heavy lift logistics airlifter in wartime. </t>
  </si>
  <si>
    <t>Advanced High Speed Coastal Patrol Craft</t>
  </si>
  <si>
    <t>Thomaston</t>
  </si>
  <si>
    <t>Lyman-Morse Boatbuilding</t>
  </si>
  <si>
    <t xml:space="preserve">Procures a new naval craft to incorporate new designs and improve performance. </t>
  </si>
  <si>
    <t>Maine Institute for Human Genetics &amp; Health</t>
  </si>
  <si>
    <t>Brewer</t>
  </si>
  <si>
    <t xml:space="preserve">Funds medical research to reduce disease risks for the military and unique population segments. </t>
  </si>
  <si>
    <t xml:space="preserve">New England Defense Job Creation and Supply Chain Initiative </t>
  </si>
  <si>
    <t>Augusta</t>
  </si>
  <si>
    <t>Maine Manufacturing Extension Project</t>
  </si>
  <si>
    <t xml:space="preserve">Creates and retains defense manufacturing jobs in New England to minimize supply chain disruptions. </t>
  </si>
  <si>
    <t>Marine Corps Reserve Center</t>
  </si>
  <si>
    <t xml:space="preserve">Facilitates the relocation of the Marine Corps Reserve unit at Topsham to Brunswick. </t>
  </si>
  <si>
    <t>Center for Regenerative Medicine</t>
  </si>
  <si>
    <t>Salisbury Cove</t>
  </si>
  <si>
    <t>Mount Desert Island Biological Laboratory (MDIBL)</t>
  </si>
  <si>
    <t xml:space="preserve">Funds research to develop improved treatments for those injured in combat. </t>
  </si>
  <si>
    <t>Chemical/Biological Infrared Detection System</t>
  </si>
  <si>
    <t>Old Town</t>
  </si>
  <si>
    <t>Orono Spectral Solutions</t>
  </si>
  <si>
    <t xml:space="preserve">Develops technology to potentially combine chemical and biological detection using a common platform. </t>
  </si>
  <si>
    <t>Formable Textile for Complex Shaped Aerospace Composite Structures</t>
  </si>
  <si>
    <t xml:space="preserve">Greenville </t>
  </si>
  <si>
    <t>Pepin Associates, Inc.</t>
  </si>
  <si>
    <t xml:space="preserve">Tests and certifies Navy aircraft structures made with DiscoTex reinforcements. </t>
  </si>
  <si>
    <t>Legal Assistance to Maine Military Personnel (LAMMP)</t>
  </si>
  <si>
    <t>Pine Tree Legal Assistance</t>
  </si>
  <si>
    <t xml:space="preserve">Provides free legal assistance to military who have civil legal needs and cannot access other legal services. </t>
  </si>
  <si>
    <t>Smart Valve Automatic Fire Suppression System</t>
  </si>
  <si>
    <t>South Portland</t>
  </si>
  <si>
    <t>Portland Valve</t>
  </si>
  <si>
    <t xml:space="preserve">Provides a smart, automated valve for "intelligent" firefighting capability. </t>
  </si>
  <si>
    <t>Berth 11/13 Waterfront Support Facility</t>
  </si>
  <si>
    <t>Kittery</t>
  </si>
  <si>
    <t>Portsmouth Naval Shipyard</t>
  </si>
  <si>
    <t xml:space="preserve">Constructs a two-story addition to an existing building to support waterfront repair operations for naval nuclear submarines. </t>
  </si>
  <si>
    <t>Consolidation of Structural Shops</t>
  </si>
  <si>
    <t xml:space="preserve">Upgrades the existing steel fabrication facility and constructs an annex to further consolidate operations of the Shipyard. </t>
  </si>
  <si>
    <t>Gate #2 Security Improvements</t>
  </si>
  <si>
    <t xml:space="preserve">Constructs anti-terrorism/force protection measures at Gate 2. </t>
  </si>
  <si>
    <t>C-17 Globemaster III</t>
  </si>
  <si>
    <t>Sustains C-17 aircraft production. Contribution total listed under another earmark to this entity from same lawmaker.</t>
  </si>
  <si>
    <t>Joint Strike Fighter (F-35)</t>
  </si>
  <si>
    <t>Continues funding for the F135 engine and procures the F-35 aircraft.  Contribution total listed under another earmark to this entity from same lawmaker.</t>
  </si>
  <si>
    <t>Security Protection using Ballistic CORE Technology</t>
  </si>
  <si>
    <t>North Monmouth</t>
  </si>
  <si>
    <t>Tex Tech Industries</t>
  </si>
  <si>
    <t xml:space="preserve">Provides ballistic material to further protect U.S. military and military assets from blasts and a variety of bullets. </t>
  </si>
  <si>
    <t>Airbeam Shelter Protection at Remote Forward Operating Bases</t>
  </si>
  <si>
    <t>Fabricates ballistic panel systems for in-theater evaluation of tent systems and Containerized Housing Units. Contribution total listed under another earmark to this entity from same lawmaker.</t>
  </si>
  <si>
    <t>Cellulose Nanocomposites for Forward Operating Base Infrastructure and Troop Protection</t>
  </si>
  <si>
    <t>Develops cellulose nanocomposites to reduce the weight and enhance the properties of rapidly erectable field structures. Contribution total listed under another earmark to this entity from same lawmaker.</t>
  </si>
  <si>
    <t>In-Theater Evaluation of Ballistic Protection for Remote Forward Operating Bases</t>
  </si>
  <si>
    <t>LGX High Temperature Acoustic Wave Sensors</t>
  </si>
  <si>
    <t xml:space="preserve">Researches materials and device design concepts for acoustic wave sensors. </t>
  </si>
  <si>
    <t>Woody Biomass Conversion to JP-8 Fuel</t>
  </si>
  <si>
    <t>Develops processes to replace petroleum-derived JP-8 with woody biomass alternatives. Contribution total listed under another earmark to this entity from same lawmaker.</t>
  </si>
  <si>
    <t>Maine Center for Toxicology and Environmental Health -- "Toxic Particles" Research and Equipment</t>
  </si>
  <si>
    <t>University of Southern Maine</t>
  </si>
  <si>
    <t xml:space="preserve">Researches the effects of depleted uranium, chromate, and nanoparticle exposure to help reduce their effects in future wars.  Contribution total listed under another earmark to this entity from same lawmaker. (Donations disclosed as University of Maine System.) </t>
  </si>
  <si>
    <t>ParallelaVax Clinical Vaccine Testing</t>
  </si>
  <si>
    <t>Fargo</t>
  </si>
  <si>
    <t>ND</t>
  </si>
  <si>
    <t>Dorgan</t>
  </si>
  <si>
    <t>Aldevron LLC</t>
  </si>
  <si>
    <t>Aldevron will conduct clinical trials of new vaccines targeted to pathogens and biothreats which endanger our troops.</t>
  </si>
  <si>
    <t>Parts-on-Demand for CONUS Operations</t>
  </si>
  <si>
    <t>Fort Yates</t>
  </si>
  <si>
    <t>Alion Science and Technology Corp.</t>
  </si>
  <si>
    <t xml:space="preserve">Alion S&amp;T, a leading Defense contractor, is working with the U.S. Army to establish a precision manufacturing facility on the Standing Rock Sioux Reservation to provide specially fabricated replacement parts to Army units in the U.S. It will be an expanded and more capable version of the Mobile Parts Hospitals now operating in Kuwait and Iraq. </t>
  </si>
  <si>
    <t>Head Attitude Tracking System (HATS)</t>
  </si>
  <si>
    <t>Appareo Systems</t>
  </si>
  <si>
    <t>Appareo Systems will develop a small, lightweight, GPS and inertial sensing and monitoring system for U.S. Special Forces who often must glide by parachute long distances to their target.</t>
  </si>
  <si>
    <t>Raymond J. Bohn Readiness Center Addition</t>
  </si>
  <si>
    <t>Bismarck</t>
  </si>
  <si>
    <t>Army National Guard</t>
  </si>
  <si>
    <t>The North Dakota National Guard requires additional administrative space to accommodate additional personnel requirements for support of the Joint Force Headquarters.</t>
  </si>
  <si>
    <t>Valley City Field Maintenance Shop Planning and Design</t>
  </si>
  <si>
    <t>Valley City</t>
  </si>
  <si>
    <t xml:space="preserve">The planning funds provided for by this request will help to design a new facility that will satisfy the current and future requirements of the maintenance shop. </t>
  </si>
  <si>
    <t>Energy Education and Training for Military Personnel</t>
  </si>
  <si>
    <t>Bismarck State College</t>
  </si>
  <si>
    <t>Bismarck State College (BSC) will provide web-based energy education and training to Navy personnel.</t>
  </si>
  <si>
    <t>Cargo Positioning and Content Tracking System</t>
  </si>
  <si>
    <t>Jamestown</t>
  </si>
  <si>
    <t>Goodrich Corp.</t>
  </si>
  <si>
    <t xml:space="preserve">This project will permit Goodrich to develop an RFID-based system that will give the U.S. military the ability to use encrypted tag information and secure wireless communications to confirm the content, weight and location of all cargo containers and pallets in cargo aircraft at any location worldwide. </t>
  </si>
  <si>
    <t>Consolidated Security Forces Facility</t>
  </si>
  <si>
    <t>Grand Forks</t>
  </si>
  <si>
    <t>Grand Forks Air Force Base</t>
  </si>
  <si>
    <t xml:space="preserve"> This funding will construct a new facility to consolidate and modernize Security Forces functions on the base. Existing facilities are outdated, fail to meet existing standards and are spread across four separate locations on the base.</t>
  </si>
  <si>
    <t>Trusted Discovery/UDDI</t>
  </si>
  <si>
    <t>Minot</t>
  </si>
  <si>
    <t>InfoTech - Minot Technology Center</t>
  </si>
  <si>
    <t xml:space="preserve">The InfoTech Minot Technology Center is helping the U.S. military maintain military dominance over the enemy via "Network-centric Warfare," a new military doctrine that seeks to use information technology as a force multiplier. </t>
  </si>
  <si>
    <t>Air Traffic Control Complex</t>
  </si>
  <si>
    <t xml:space="preserve">Minot </t>
  </si>
  <si>
    <t>Minot Air Force Base</t>
  </si>
  <si>
    <t xml:space="preserve"> This project will involve constructing an 11-story control tower as well as a consolidated facility to house base operations.  </t>
  </si>
  <si>
    <t>Missile Procedures Training Operations Complex</t>
  </si>
  <si>
    <t>This project will construct a consolidated operations and training complex that will bring together training areas, classified briefing rooms and other supporting functions into one facility. Combining these operations, which are currently located at several facilities on the base, will allow the 91st Missile Wing to more effectively manage and direct missile operations, including security of highly classified and sensitive information.</t>
  </si>
  <si>
    <t>North Dakota Military Outreach Program</t>
  </si>
  <si>
    <t>North Dakota National Guard</t>
  </si>
  <si>
    <t>The North Dakota Military Outreach Program is a State-Federal partnership with offices around the state that provides follow-up care and resources for all North Dakota's current and former service members and their families.</t>
  </si>
  <si>
    <t>Advanced Nanomaterials Research Facility</t>
  </si>
  <si>
    <t>North Dakota State University</t>
  </si>
  <si>
    <t xml:space="preserve">Through its center of excellence in advanced nanomaterials, North Dakota State University (NDSU) is advancing the United States' research mission in areas including coatings, polymers, photovoltaics and advanced catalytic materials. Having reached research capacity, NDSU requires additional laboratory space to continue its ongoing collaborations with its federal research partners, including Sandia National Labs, Pacific Northwest National Laboratory, and the Departments of Defense and Energy. </t>
  </si>
  <si>
    <t>Pollution Prevention by Chemically Active Coatings</t>
  </si>
  <si>
    <t>One of the Air Force's most severe environmental problems is its use of highly toxic and carcinogenic chromate-based materials in the painting of its aircraft. Contribution total listed under another earmark to this entity from same lawmaker.</t>
  </si>
  <si>
    <t>Electronics and Materials for Flexible Sensors and Transponders</t>
  </si>
  <si>
    <t xml:space="preserve"> Fargo</t>
  </si>
  <si>
    <t>North Dakota State University (Center for Nanoscale Science and Engineering)</t>
  </si>
  <si>
    <t>NDSU is exploiting state-of-the-art materials and manufacturing processes to design and prototype flexible and conformal low-cost, low-power radio-frequency sensors and transponders. Contribution total listed under another earmark to this entity from same lawmaker.</t>
  </si>
  <si>
    <t>High Performance Tunable Materials - Combinatorial Development of Advanced Dielectrics</t>
  </si>
  <si>
    <t>NDSU and its industry partner Paratek will develop new materials that will permit the design and manufacture of next-generation wireless systems for the military that are far smaller and more efficient than what our troops now carry on the battlefield.  Contribution total listed under another earmark to this entity from same lawmaker.</t>
  </si>
  <si>
    <t>Productization of Anti-fouling and Fouling-release Coating Systems</t>
  </si>
  <si>
    <t>NDSU and its industrial partner, PPG Inc, will develop a new class of environmentally friendly antifouling coatings for use on U.S. Navy vessels. Contribution total listed under another earmark to this entity from same lawmaker.</t>
  </si>
  <si>
    <t>Tunable MicroRadio for Military Systems</t>
  </si>
  <si>
    <t>NDSU and its industry partner Peregrine Superconductor are working to ensure that the next generations of military wireless systems meet the needs of future battlefields. Contribution total listed under another earmark to this entity from same lawmaker.</t>
  </si>
  <si>
    <t>Army Material Degradation</t>
  </si>
  <si>
    <t>NDSU and Turtle Mountain Manufacturing will help extend the life of Army vehicles and structures by developing and field testing coatings with improved performance and dependability compared to those now used. Contribution total listed under another earmark to this entity from same lawmaker.</t>
  </si>
  <si>
    <t>Bioactive Polymers and Coating Systems for Protection Against Bio-Threats</t>
  </si>
  <si>
    <t>In response to military requirements, NDSU and its industrial partner, Triton Systems, Inc., will develop a family of novel antimicrobial coatings that can be embedded on fabrics to block toxins, kill bacteria and control pathogenic biological agents. Contribution total listed under another earmark to this entity from same lawmaker.</t>
  </si>
  <si>
    <t>Staph Vaccine</t>
  </si>
  <si>
    <t>NovaDigm Therapeutics Inc.</t>
  </si>
  <si>
    <t>NovaDigm will continue developing a novel vaccine that has already been proven in animals to prevent invasive infections caused by Staph, including methicillin-resistent Staph (MRSA).</t>
  </si>
  <si>
    <t>Autonomous Power Management (APM) for C4I Electronics</t>
  </si>
  <si>
    <t>Packet Digital</t>
  </si>
  <si>
    <t>Packet Digital will use its IC-based power management systems to help the military services reduce the weight and power consumption of the electronics their forces carry into battle.</t>
  </si>
  <si>
    <t>Dynamic Data Flow Management System</t>
  </si>
  <si>
    <t>Pedigree Technologies</t>
  </si>
  <si>
    <t>To win on the battlefield, warfighters need to be able to receive timely intelligence and other information tailored to meet their operational needs. But our ability to do that is constrained by the limited capacity of our communications and internet networks.</t>
  </si>
  <si>
    <t>On-Vehicle Prognostics and Performance Prediction Solutions</t>
  </si>
  <si>
    <t>Phoenix International</t>
  </si>
  <si>
    <t>Phoenix International will reduce the danger soldiers face from unexpected vehicle failures by demonstrating a system that will improve vehicle reliability predictions by using on-vehicle statistical data collection coupled with advanced durability analysis.</t>
  </si>
  <si>
    <t>Advanced Fast Steering Mirror for LITENING Pod</t>
  </si>
  <si>
    <t>Sherwood</t>
  </si>
  <si>
    <t>SEO Precision</t>
  </si>
  <si>
    <t xml:space="preserve">SEO Precision, a small woman-owned company, will work with Northrop Grumman to improve the capabilities of U.S. combat aircraft by adding state-of-the-art fast steering mirrors to their LITENING targeting systems. </t>
  </si>
  <si>
    <t>Navy Shipboard Fire Resistant Composite Technology Program</t>
  </si>
  <si>
    <t>Space Age Synthetics, Inc.</t>
  </si>
  <si>
    <t xml:space="preserve">Space Age Synthetics, Inc. will develop composite structural materials that satisfy stringent Navy fire performance requirements and which can be used for structural applications on Navy vessels. </t>
  </si>
  <si>
    <t>B-52 Advanced Weapons Capability</t>
  </si>
  <si>
    <t>Nationwide</t>
  </si>
  <si>
    <t>United States Air Force</t>
  </si>
  <si>
    <t>The B-52 advanced weapons capability program, requested on the Air Force's Fiscal Year 2010 unfunded priorities list, gives the B-52 the capability to carry GPS-guided "smart" weapons internally.</t>
  </si>
  <si>
    <t>Lightweight Reliable Materials for Military Systems</t>
  </si>
  <si>
    <t>University of North Dakota</t>
  </si>
  <si>
    <t xml:space="preserve"> UND will use its expertise in surface engineering and lightweight materials to increase the durability and reliability of the lightweight materials that the Army needs for the next generation of weapons and equipment.</t>
  </si>
  <si>
    <t>MEMS Antenna for Wireless Communications Supporting UAVs in the Battlefield</t>
  </si>
  <si>
    <t xml:space="preserve">The University of North Dakota and Laserlith Corp. will design, test and demonstrate microswitch-based antennas capable of dramatically increasing the amount of data that can be transmitted to and from Unmanned Aerial Vehicles (UAVs). </t>
  </si>
  <si>
    <t>Silicon Nanomaterial for Battlefield Medical Devices</t>
  </si>
  <si>
    <t>Under this project, UND will work with an industry partner to complete development of a new generation of battlefield hemostats using nanofibers that are completely biodegradable in the body and are biologically safe.</t>
  </si>
  <si>
    <t xml:space="preserve">Advanced Tactical Fuels for the U.S. Military </t>
  </si>
  <si>
    <t>University of North Dakota (Energy and Environmental Research Center)</t>
  </si>
  <si>
    <t>The UND Energy and Environmental Research Center is working with the military services to help reduce America's dependence of foreign fuel by 1) developing a deployable system for making hydrogen for fuel cell vehicles from JP-8, and 2) developing liquid fuels from domestic sources such as coal and biomass.</t>
  </si>
  <si>
    <t>Air Battle Captain ROTC Helicopter Training</t>
  </si>
  <si>
    <t>University of North Dakota (Odegard School of Aerospace Sciences)</t>
  </si>
  <si>
    <t>UND's Air Battle Captain program helps to relieve the strain on the Army helicopter pilot pipeline through Fort Rucker by producing flight-certified ROTC officers. The program also encourages more Army officers to become helicopter pilots by providing introductory helicopter flight training to West Point cadets. Contribution total listed under another earmark to this entity from same lawmaker.</t>
  </si>
  <si>
    <t>Center for Aerospace Human Factors Research and Innovation</t>
  </si>
  <si>
    <t>UND will conduct critical research on how the performance of the pilots and sensor operators of unmanned aerial vehicles can be affected by nutrition, sleep loss, illness, anxiety, diet and other factors. Contribution total listed under another earmark to this entity from same lawmaker.</t>
  </si>
  <si>
    <t>University of North Dakota Center for Unmanned Aircraft Systems (UAS) Research, Education and Training</t>
  </si>
  <si>
    <t>These funds will enable the UAS Center at UND to establish a research, education, training and flight testing facility on Grand Forks Air Force Base. Contribution total listed under another earmark to this entity from same lawmaker.</t>
  </si>
  <si>
    <t>Materials for Infrared Night Vision Equipment</t>
  </si>
  <si>
    <t>Bolingbrook</t>
  </si>
  <si>
    <r>
      <t xml:space="preserve">Equipmax </t>
    </r>
    <r>
      <rPr>
        <i/>
        <sz val="8"/>
        <color indexed="8"/>
        <rFont val="Arial"/>
        <family val="2"/>
      </rPr>
      <t>Equipment</t>
    </r>
    <r>
      <rPr>
        <sz val="8"/>
        <color indexed="8"/>
        <rFont val="Arial"/>
        <family val="2"/>
      </rPr>
      <t xml:space="preserve"> Services</t>
    </r>
  </si>
  <si>
    <t xml:space="preserve">Funding will be used to construct a research and manufacuring facility that will fabricate millions of cells using single-crystal cadmium telluride technology that requires less semiconductor material and eliminates the costs associated with using large glass panels to fabricate traditional materials. </t>
  </si>
  <si>
    <t>High Torque, Low Speed, Direct Drive Electric Motor Technology</t>
  </si>
  <si>
    <t>Fairbury</t>
  </si>
  <si>
    <t>EVT Facility</t>
  </si>
  <si>
    <t>Funding to allow the military to test a new kind of electric engine that is designed without a transmission and can produce sufficient amounts of torque to power military vehicles.</t>
  </si>
  <si>
    <t>Thermal and Energy Management for Aerospace II (THEMA)</t>
  </si>
  <si>
    <t>Rockford</t>
  </si>
  <si>
    <t>Hamilton Sunstrand</t>
  </si>
  <si>
    <t xml:space="preserve">Funding to support up to five different energy efficiency and thermal management programs for Defense Department aircraft. </t>
  </si>
  <si>
    <t>Identification of Pain Mechanisms and Therapeutic Targets</t>
  </si>
  <si>
    <t>Funding for a study of acute pain at the Rehabilitation Institute of Chicago. Contribution total listed under another earmark to this entity from same lawmaker.</t>
  </si>
  <si>
    <t>Molecular Electronics for Flash Memory Production</t>
  </si>
  <si>
    <t>Evanston</t>
  </si>
  <si>
    <t>Materials Research Society</t>
  </si>
  <si>
    <t xml:space="preserve">Funding to develop ultra-high-density, three-dimensional memory chips for the fabrication of flash memory devices, to be deployed for surveillance activities and communication on the battlefield. </t>
  </si>
  <si>
    <t>Modeling and Testing of Next Generation Body Armor</t>
  </si>
  <si>
    <t>Natick Research Center</t>
  </si>
  <si>
    <t xml:space="preserve">Funding to continue the partnership between the Illinois Institute of Technology (IIT) and the Army Research Lab, with IIT developing materials that will assist the Army in advanced armor development. </t>
  </si>
  <si>
    <t>Proton Therapy</t>
  </si>
  <si>
    <t>DeKalb</t>
  </si>
  <si>
    <t>Northern Illinois Proton Research and Treatment Facility</t>
  </si>
  <si>
    <t xml:space="preserve">Funding to support the Northern Illinois Proton Therapy Treatment and Research Center - a medical research and treatment facility in DeKalb, Illinois, for malignant tumors that are uncontrollable through conventional cancer treatment techniques. </t>
  </si>
  <si>
    <t>Virtual Convoy Operations Trainers (VCOT)</t>
  </si>
  <si>
    <t>Raydon</t>
  </si>
  <si>
    <t>Funding for the procurement of VCOTs allows soldiers to simulate convoys to identify and avoid improvised explosive devices (IEDs) in a virtual environment.</t>
  </si>
  <si>
    <t>Virtual Door Gunner Trainers (VDGT)</t>
  </si>
  <si>
    <t>Funding for Virtual Door Gunner Trainers (VDGT), which provide helicopter crew chiefs the ability to conduct door gunner training either with or without a pilot.  Contribution total listed under another earmark to this entity from same lawmaker.</t>
  </si>
  <si>
    <t>Joint Manufacturing &amp; Technology Center Equipment (Rock Island Arsenal)</t>
  </si>
  <si>
    <t>Rock Island</t>
  </si>
  <si>
    <t>Rock Island Arsenal</t>
  </si>
  <si>
    <t>Funding will primarily support the M119 howitzer production program, M198 howitzer spare parts production, M45 recoil mechanism production, M93 gun mount production, and the AC-130 gunship parts production.  Contribution total listed under another earmark to this entity from same lawmaker.</t>
  </si>
  <si>
    <t>Natural Gas Firetube Boiler Demonstration</t>
  </si>
  <si>
    <t xml:space="preserve">Funding will demonstrate a new firetube boiler technology at Rock Island that provides higher efficiency, lower emissions, water savings, and multi-fuel capabilities to the arsenal. </t>
  </si>
  <si>
    <t>Network Operations Center Warehouse/Integration Facility</t>
  </si>
  <si>
    <t xml:space="preserve">Funding would be used to renovate and repair Building 159 at Rock Island Arsenal, where the Network Operations Center (NOC) will be located. </t>
  </si>
  <si>
    <t>C-40C Aircraft</t>
  </si>
  <si>
    <t>Scott Air Force Base</t>
  </si>
  <si>
    <t>Scott Airforce Base</t>
  </si>
  <si>
    <t xml:space="preserve">Funding for the procurement of two C-40C aircraft for Scott Air Force Base (AFB). The 932nd Airlift Wing and the 375th Airlift Wing at Scott AFB need additional C-40 aircraft to meet airlift requirements and support national policy. </t>
  </si>
  <si>
    <t>Arsenal Support Program Initiative for Rock Island Arsenal</t>
  </si>
  <si>
    <t>U.S. Army Rock Island Arsenal</t>
  </si>
  <si>
    <t xml:space="preserve">Funding for the Arsenal Support Program Initiative (ASPI) which renovates unused office and manufacturing space at Rock Island Arsenal to lease to commercial firms. </t>
  </si>
  <si>
    <t>Arroyo Center</t>
  </si>
  <si>
    <t>Santa Monica</t>
  </si>
  <si>
    <t>RAND Corporation</t>
  </si>
  <si>
    <t>Supports staffing levels for RAND Arroyo, a Federally Funded Research &amp; Development Center (FFRDC)</t>
  </si>
  <si>
    <t>Cleanup of Almaden Air Force Station, Mt. Umunhum</t>
  </si>
  <si>
    <t>Los Altos</t>
  </si>
  <si>
    <t xml:space="preserve">Midpeninsula Regional Open Space District </t>
  </si>
  <si>
    <t xml:space="preserve">Cleans up toxic contaminants at the former Almaden Air Force Station. </t>
  </si>
  <si>
    <t>Eagle Vision III</t>
  </si>
  <si>
    <t>Sacramento</t>
  </si>
  <si>
    <t>California National Guard</t>
  </si>
  <si>
    <t xml:space="preserve">Upgrades the current system to provide for improved downlink of high-resolution imagery, helping analysts identify threats and make decisions. </t>
  </si>
  <si>
    <t>Fleet Industrial Supply Center Infrastructure Improvements</t>
  </si>
  <si>
    <t>Alameda</t>
  </si>
  <si>
    <t>Alameda Reuse and Redevelopment Authority</t>
  </si>
  <si>
    <t>Funds remediation and demolition of existing buildings from the former NAS Alameda.</t>
  </si>
  <si>
    <t>Project Air Force</t>
  </si>
  <si>
    <t xml:space="preserve">Supports staffing levels for RAND Project Air Force, a Federally Funded Research &amp; Development Center. </t>
  </si>
  <si>
    <t>Radio Upgrade for California Air National Guard F-16C</t>
  </si>
  <si>
    <t>Fresno</t>
  </si>
  <si>
    <t xml:space="preserve">Accelerates the purchase of communications radios for National Guard F-16s. </t>
  </si>
  <si>
    <t>Edwards Air Force Base Rocket Test Stand Improvements</t>
  </si>
  <si>
    <t>Edwards AFB</t>
  </si>
  <si>
    <t>Air Force Research Laboratory Propulsion Directorate</t>
  </si>
  <si>
    <t xml:space="preserve">Funds test stand modifications to test turbo pumps, combustion devices, and rocket engines. </t>
  </si>
  <si>
    <t>Blood Safety and Decontamination Technology</t>
  </si>
  <si>
    <t>Concord</t>
  </si>
  <si>
    <t>Cerus Corporation</t>
  </si>
  <si>
    <t xml:space="preserve">Continues development of a system to inactivate infections in donated blood. </t>
  </si>
  <si>
    <t>Laser Peening for Aircraft Service Life Extension</t>
  </si>
  <si>
    <t>Livermore</t>
  </si>
  <si>
    <t>Curtiss-Wright Metal Improvement Company</t>
  </si>
  <si>
    <t xml:space="preserve">Supports technology development of processes to increase durability of aircraft components. </t>
  </si>
  <si>
    <t>Neurogenesis Therapeutics for PTSD</t>
  </si>
  <si>
    <t>BrainCells Inc.</t>
  </si>
  <si>
    <t xml:space="preserve">Funds an FDA-approved clinical trial on treatment for PTSD and TBI. </t>
  </si>
  <si>
    <t xml:space="preserve">Neuroscience Center for Excellence -- Neuropsychiatric and Neurotrauma in U.S. Warfighters </t>
  </si>
  <si>
    <t>San Fransisco</t>
  </si>
  <si>
    <t>Northern California Institute for Research and Education Neuroscience Center of Excellence</t>
  </si>
  <si>
    <t xml:space="preserve">Continues research on management of neuropsychiatric disorders such as PTSD and TBI. </t>
  </si>
  <si>
    <t>Printed and Conformal Electronics Development</t>
  </si>
  <si>
    <t>FlexTech Alliance</t>
  </si>
  <si>
    <t xml:space="preserve">Develops advanced materials and printed and conformal electronics to enable flexible, lightweight and rugged photovoltaic, battery, sensor, and communication products. </t>
  </si>
  <si>
    <t>Portable Fuel Cell Systems</t>
  </si>
  <si>
    <t>Ultracell Corporation</t>
  </si>
  <si>
    <t xml:space="preserve">Builds upon efforts to reduce the weight of power systems to 10 lbs. or less for the U.S. Air Force's BRITES program. </t>
  </si>
  <si>
    <t>UAV Radar Jammer</t>
  </si>
  <si>
    <t>San Luis Obispo</t>
  </si>
  <si>
    <t>AeroMech Engineering, Inc.</t>
  </si>
  <si>
    <t xml:space="preserve">Continues development of an unmanned aircraft to carry a payload capable of jamming radar and missle systems. </t>
  </si>
  <si>
    <t>Ultra High Density Memory Storage for Commander's Digital Assistant</t>
  </si>
  <si>
    <t>Palo Alto</t>
  </si>
  <si>
    <t>Nanosys, Inc.</t>
  </si>
  <si>
    <t xml:space="preserve">Advances development of a flash memory card for handheld computers used by the U.S. Army. </t>
  </si>
  <si>
    <t>Renewable Energy Study</t>
  </si>
  <si>
    <t>NV; CA</t>
  </si>
  <si>
    <t>N/A</t>
  </si>
  <si>
    <t xml:space="preserve">Directs the DOD to conduct a study on developing potential renewable energy sites in NV and CA. </t>
  </si>
  <si>
    <t>Full Cycle Deployment Support Pilot Program</t>
  </si>
  <si>
    <t>Robust Composite Structural Core for Army Helicopters</t>
  </si>
  <si>
    <t>Rochester</t>
  </si>
  <si>
    <t>Albany Engineering</t>
  </si>
  <si>
    <t xml:space="preserve">Tests a more robust structural material for helicopters and weapons systems. </t>
  </si>
  <si>
    <t>Enhanced EO/IR Sensors</t>
  </si>
  <si>
    <t>Axsys Technologies</t>
  </si>
  <si>
    <t xml:space="preserve">Accelerates the development of higher resolution sensors. </t>
  </si>
  <si>
    <t>High Speed Digital Imaging</t>
  </si>
  <si>
    <t>Enhances the ability of missile interceptors to distinguish between real and decoy warheads. Contribution total listed under another earmark to this entity from same lawmaker.</t>
  </si>
  <si>
    <t>Hostile Fire Indicator</t>
  </si>
  <si>
    <t>Continues the development of an aircraft survivability system for Army helicopters. Contribution total listed under another earmark to this entity from same lawmaker.</t>
  </si>
  <si>
    <t>4th Generation Wireless Exploitation</t>
  </si>
  <si>
    <t>Develops technology to ensure American forces maintain a battlefield advantage in communication and intelligence gathering. Contribution total listed under another earmark to this entity from same lawmaker.</t>
  </si>
  <si>
    <t>Family Support Training Program</t>
  </si>
  <si>
    <t xml:space="preserve">Portsmouth </t>
  </si>
  <si>
    <t>Dare Mighty Things</t>
  </si>
  <si>
    <t xml:space="preserve">Completes a comprehensive family support training program for the National Guard and Reserve. </t>
  </si>
  <si>
    <t>Picoceptor and Processor for Man-portable Threat Warning</t>
  </si>
  <si>
    <t>Merrimack</t>
  </si>
  <si>
    <t>DRS Codem</t>
  </si>
  <si>
    <t>Completes processor technology that will help counter the threat of IEDs.</t>
  </si>
  <si>
    <t>Lattice Block Structures for AM2 Matting Replacement</t>
  </si>
  <si>
    <t>Federal Technology Group</t>
  </si>
  <si>
    <t xml:space="preserve">Develops alternative matting technology for lightweight temporary airfields. </t>
  </si>
  <si>
    <t>Rapid Data Management Systems</t>
  </si>
  <si>
    <t xml:space="preserve">Expands the use of data management technology to combat operations and intelligence gathering. </t>
  </si>
  <si>
    <t>Fusion Goggle System</t>
  </si>
  <si>
    <t>Insight Technology</t>
  </si>
  <si>
    <t xml:space="preserve">Provides night vision equipment. </t>
  </si>
  <si>
    <t>Overt Small Laser Marker</t>
  </si>
  <si>
    <t xml:space="preserve">Provides a unique capability to the U.S. Special Forces, which will improve operational success and combat safety. </t>
  </si>
  <si>
    <t>NEXT GEN Electronic Countermeasures</t>
  </si>
  <si>
    <t>ITT</t>
  </si>
  <si>
    <t xml:space="preserve">Procures advanced technology to assist in countering improvised explosive devices (IEDs). </t>
  </si>
  <si>
    <t>MARCENT Thermal Imaging Suite</t>
  </si>
  <si>
    <t>Kollsman</t>
  </si>
  <si>
    <t>Enhances thermal imaging technologies.</t>
  </si>
  <si>
    <t>Advanced Carbon Nanotube Volume Production Facility</t>
  </si>
  <si>
    <t>Nanocomp</t>
  </si>
  <si>
    <t>Establishes a production facility for high-performance carbon nanotube materials.</t>
  </si>
  <si>
    <t>New  Hampshire Full Cycle Deployment Support Services</t>
  </si>
  <si>
    <t>New Hampshire Guard</t>
  </si>
  <si>
    <t xml:space="preserve">Improves support services to the National Guard and reserve before, during, and after deployment. </t>
  </si>
  <si>
    <t>Mini-LRAS3 Scout Surveillance System</t>
  </si>
  <si>
    <t>Oasys</t>
  </si>
  <si>
    <t xml:space="preserve">Develops a smaller, lighter weight infrared sensor system. </t>
  </si>
  <si>
    <t>Multiband Realtime Hyperspectral Targeting Sensor</t>
  </si>
  <si>
    <t>Optical Alchemy</t>
  </si>
  <si>
    <t xml:space="preserve">Accelerates development of an advanced sensor to enhance targeting capabilities. </t>
  </si>
  <si>
    <t>Multi Climate Protection System</t>
  </si>
  <si>
    <t>Lawrence; Hudson</t>
  </si>
  <si>
    <t>MA; NH</t>
  </si>
  <si>
    <t>Polartec</t>
  </si>
  <si>
    <t xml:space="preserve">Provides advanced insulation clothing for Navy and Marine Corps aircrew. </t>
  </si>
  <si>
    <t>Hybrid Bearings</t>
  </si>
  <si>
    <t>Timken</t>
  </si>
  <si>
    <t>Develops corrosion resistant hybrid bearing for military aerospace efforts.</t>
  </si>
  <si>
    <t>Technology for Rapid Foreign Language Acquisition for Specialized Military Intelligence Purposes</t>
  </si>
  <si>
    <t>Transparent Language</t>
  </si>
  <si>
    <t xml:space="preserve">Develops courses and technology for rapid language training. </t>
  </si>
  <si>
    <t>Urban Patterns and Signatures to Support COIN</t>
  </si>
  <si>
    <t>Hanover</t>
  </si>
  <si>
    <t>U.S. Army Cold Regions Research Laboratory</t>
  </si>
  <si>
    <t xml:space="preserve">Funds research for counter-insurgency operations on complex environments to better distinguish between day-to-day human activity pattens and those of potential harm. </t>
  </si>
  <si>
    <t>Rapid Small Satellite Development Test Facilities</t>
  </si>
  <si>
    <t>Durham</t>
  </si>
  <si>
    <t>University of New Hampshire</t>
  </si>
  <si>
    <t xml:space="preserve">Establishes a fully functional space satellite test and development facility. </t>
  </si>
  <si>
    <t>Advanced Aerospace Material Technologies for Modernizing the Aging Fleet</t>
  </si>
  <si>
    <t>Alcoa Center</t>
  </si>
  <si>
    <t>Alcoa Davenport Works and Alcoa Technical Center</t>
  </si>
  <si>
    <t xml:space="preserve">To improve fatigue and corrosion performance, and to extend the lifespan of legacy aircraft platforms. </t>
  </si>
  <si>
    <t>Advanced Aluminum Solutions for Ship Design and Affordable Construction</t>
  </si>
  <si>
    <t xml:space="preserve">By utilizing its integrated design-for-manufacture methodology proven in the automotive, aerospace, military ground vehicle and naval arenas, Alcoa can play a direct and substantive role in helping the Navy achieve its weight, cost, and survivability objectives for numerous programs. </t>
  </si>
  <si>
    <t>Miniaturized, Multiplexed Protein and Toxin Detection System</t>
  </si>
  <si>
    <t>Aspera Corp.</t>
  </si>
  <si>
    <t xml:space="preserve">The supported technology requires extensive training before it can be transported into the field. Even in the field, use of the instrumentation may not be possible due to environmental conditions. </t>
  </si>
  <si>
    <t>Wireless Medical Monitoring System (WiMed)</t>
  </si>
  <si>
    <t>Des Moines</t>
  </si>
  <si>
    <t>Athena GTX</t>
  </si>
  <si>
    <t xml:space="preserve">WiMed works wirelessly with standard blood pressure cuffs or a simple highly mobile forehead stick-on sensor and integrates many inputs, including: pulse oximetry, blood pressure, temperature, skin humidity, and electrocardiogram. </t>
  </si>
  <si>
    <t>ViriChip Rapid Virus Detection System</t>
  </si>
  <si>
    <t>BioForce Nanosciences, Inc.</t>
  </si>
  <si>
    <t xml:space="preserve">BioForce Nanosciences, a company based in Ames, Iowa has developed a unique and powerful prototype system for rapid detection and identification of human, animal and plant viruses and pathogens. </t>
  </si>
  <si>
    <t>HyperAcute Vaccine Development</t>
  </si>
  <si>
    <t>BioProtection Systems Corporation</t>
  </si>
  <si>
    <t xml:space="preserve"> 1) enhances current vaccines, making them more effective and practical for use, 2) generates vaccines for known threats, where a vaccine does not exist, and 3) develops vaccine platforms for unknown agents. </t>
  </si>
  <si>
    <t>Integrated Manifold and Tube (IMAT) Ceramic Oxygen Generator</t>
  </si>
  <si>
    <t>This program is designed to satisfy a US Navy need for a follow-on oxygen system which will provide less of an impact on the aircraft engine, reduce the maintenance workload, and increase aircrew mission time.  Contribution total listed under another earmark to this entity from same lawmaker.</t>
  </si>
  <si>
    <t>Healing Our Troops: A trauma recovery program for Iowa military returning from, or deploying to, Iraq and Afghanistan, and their families</t>
  </si>
  <si>
    <t>Washington</t>
  </si>
  <si>
    <t>Center for Mind Body Medicine</t>
  </si>
  <si>
    <t xml:space="preserve">Bring its non-stigmatizing, evidence based Healing Our Troops Program to the large numbers of U.S. military returning to Iowa from Operations Iraqi Freedom (OIF) and Enduring Freedom (OEF) who are experiencing post-traumatic stress disorder and major depression (approximately 300,000 nationally), as well as suicidal thoughts and behaviors. </t>
  </si>
  <si>
    <t>Maxwell AFB</t>
  </si>
  <si>
    <t>Civil Air Patrol Corporation</t>
  </si>
  <si>
    <t>Civil Air Patrol is a nonprofit organization (chartered by Congress) and an auxiliary of the Air Force with 57,000 volunteer members nationwide.</t>
  </si>
  <si>
    <t>Galfenol Energy Harvesting</t>
  </si>
  <si>
    <t>ETREMA Products, Inc.</t>
  </si>
  <si>
    <t xml:space="preserve">Develop all-electric technology for the Navy. </t>
  </si>
  <si>
    <t>Navy AIT Logistics Modernization</t>
  </si>
  <si>
    <t>Intermec Technologies Corporation</t>
  </si>
  <si>
    <t xml:space="preserve">The Navy AIT Logistics Modernization Initiative meets an urgent requirement to modernize the naval supply and logistics structure with up-to-date automatic identification technology (AIT) and radio frequency identification (RFID) applications to achieve real-time tracking of inventories and business operations. </t>
  </si>
  <si>
    <t>Roofing Maintenance Upgrades, Iowa Army Ammo Plant</t>
  </si>
  <si>
    <t>Middletown</t>
  </si>
  <si>
    <t>Iowa Army Ammo Plant</t>
  </si>
  <si>
    <t xml:space="preserve">This program at the Iowa AAP will address the roofing infrastructure improvements for 23 of the roughly 400+ buildings on IAAAP. </t>
  </si>
  <si>
    <t>Energy Upgrades, Iowa Army Ammo Plant</t>
  </si>
  <si>
    <t xml:space="preserve">This program at the Iowa AAP will reduce energy costs at the Iowa AAP to enhance plant competitiveness and to bring the facility into compliance with the national energy conservation policies. </t>
  </si>
  <si>
    <t>LVC: Advanced Live, Virtual, and Constructive Training Systems</t>
  </si>
  <si>
    <t>The creation of high-fidelity live, virtual, and constructive (LVC) training scenarios requires solving significant human computer interface issues to smoothly integrate live information feeds with multiple simulators.  Contribution total listed under another earmark to this entity from same lawmaker.</t>
  </si>
  <si>
    <t>Multi-Utility Materials for Army Future Combat Systems</t>
  </si>
  <si>
    <t>This initiative is designed to enable Iowa State University, in partnership with Florida A&amp;M University and the South Dakota School of Mines &amp; Technology, to support the U.S. Army in developing and evaluating weapons and protective armor materials, with emphasis on survivability.  Contribution total listed under another earmark to this entity from same lawmaker.</t>
  </si>
  <si>
    <t>New Vaccines to Fight Respiratory Disease and Central Nervous Disorders</t>
  </si>
  <si>
    <t>The collaborative initiative between ISU and UNMC in novel vaccines to fight respiratory and CNS diseases focuses on developing single dose vaccines that can provide protective immunity against airborne bacterial pathogens.  Contribution total listed under another earmark to this entity from same lawmaker.</t>
  </si>
  <si>
    <t>Shared Vision</t>
  </si>
  <si>
    <t>Marshalltown</t>
  </si>
  <si>
    <t>Mechdyne, Corp.</t>
  </si>
  <si>
    <t xml:space="preserve">Shared Vision provides soldiers in the field with the ability to improve their mission planning capabilities, allowing them to be more accurate in a shorter period of time compared to current methods. </t>
  </si>
  <si>
    <t>Emergency Management Staff Trainer Web-based Distributed Learning</t>
  </si>
  <si>
    <t>Centerville</t>
  </si>
  <si>
    <t>MediaTech</t>
  </si>
  <si>
    <t>Web-based Distributed Learning (DL) courseware is urgently needed to provide comprehensive instruction to National Guard Soldiers located in Joint Operations Centers across the country.</t>
  </si>
  <si>
    <t>Midwest Counterdrug Training Center</t>
  </si>
  <si>
    <t>Johnstown</t>
  </si>
  <si>
    <t xml:space="preserve">MCTC prioritizes providing training to officers from rural agencies that most often have little or no training budgets. </t>
  </si>
  <si>
    <t>Innovative Copper Applications Initiative</t>
  </si>
  <si>
    <t>PMX Industries</t>
  </si>
  <si>
    <t xml:space="preserve">The project involves the establishment of a formal structure to facilitate communication of material research &amp; development needs between industry and the Department of Defense while accelerating the development and deployment of copper-related technologies for military readiness, energy efficiency, health and environmental protection, and manufacturing sustainability. </t>
  </si>
  <si>
    <t>Polaris Defense Ultra Light Utility Vehicles for the National Guard</t>
  </si>
  <si>
    <t>Spirit Lake</t>
  </si>
  <si>
    <t>Polaris Defense</t>
  </si>
  <si>
    <t xml:space="preserve">This project provides funding for Ultra Light Utility Vehicles (ULUVs) for the National Guard. </t>
  </si>
  <si>
    <t>Self Powered, Lightweight, Flexible Display Unit on a Plastic Substrate</t>
  </si>
  <si>
    <t>PowerFilm, Inc.</t>
  </si>
  <si>
    <t xml:space="preserve">This project would provide the Army with an American made working prototype of a self powered, lightweight, flexible display to help improve Soldier situational awareness and battlefield survivability. </t>
  </si>
  <si>
    <t>Protection from Oxidative Stress II (PROTOS-II)</t>
  </si>
  <si>
    <t>San Francisco</t>
  </si>
  <si>
    <t>Prosetta Bioconformatics, Inc.</t>
  </si>
  <si>
    <t xml:space="preserve">Build on progress achieved in a specific application of protein bioconformatics to drug development with extremely wide benefit to both the warfighter and the civilian population. </t>
  </si>
  <si>
    <t>Iowa Integrated CAFO/Biofuel Project</t>
  </si>
  <si>
    <t>Renewable Energy Groups</t>
  </si>
  <si>
    <t xml:space="preserve"> The objective of this program is to demonstrate the production of animal waste-derived biofuels. </t>
  </si>
  <si>
    <t xml:space="preserve">The Rock Island Arsenal project will demonstrate new firetube boiler (Super Boiler) technology with 15% higher efficiency, 90% lower emissions, water savings, and multi-fuel capability at the Rock Island Arsenal, Rock Island IL facilities (and other military sites when commercialized). </t>
  </si>
  <si>
    <t>Network Operations Center Warehouse/Integration facility (NOC)</t>
  </si>
  <si>
    <t xml:space="preserve">The renovation and repair of Building 159 at the Rock Island Arsenal needs to be funded to relocate the Network Operations Center from Fort Monmouth, NJ. As a result of the BRAC Action of 2005, Fort Monmouth NOC will be closed. </t>
  </si>
  <si>
    <t>Arsenal Support Program Initiative (ASPI)</t>
  </si>
  <si>
    <t xml:space="preserve">The goals of ASPI are to encourage commercial firms to utilize and lease Rock Island Arsenal (RIA) facilities to reduce product and ownership costs (overhead). </t>
  </si>
  <si>
    <t>Building 360 Net Zero Energy Use Project</t>
  </si>
  <si>
    <t xml:space="preserve"> Building 360 is a prime candidate to become a Rock Island Arsenal pilot project for a “Net Zero Energy Use Building” through the installation of solar panels, a storm-water runoff system and building envelope rehabilitation.</t>
  </si>
  <si>
    <t>Joint Manufacturing &amp; Technology Center (JMTC) Mini-Rearmament</t>
  </si>
  <si>
    <t>Funding for this Joint Manufacturing Technology Center factory shop equipment will support the M119 howitzer production program (key to Army’s brigade transformation), M198 howitzer spare parts production, M45 recoil mechanism production, M93 gun mount production and the AC-130 gunship parts production; it will also enhance the capability to meet combat-related surge requirements in the metal fabrication arena.</t>
  </si>
  <si>
    <t>Rock Island Arsenal, Building #299 Roof Replacement &amp; Restoration (Phase IV)</t>
  </si>
  <si>
    <t xml:space="preserve">This complementary $19.5M project is to move the metal parts and machinery operations at Riverbank Army Munitions Plant (RBAAP) and Mississippi Army Ammunition Plant (MAAP) to Rock Island Arsenal, and will necessitate modifications on Building 299 at Rock Island, IL.  </t>
  </si>
  <si>
    <t>E-6B Strategic Communications Upgrade (VLF-TX)</t>
  </si>
  <si>
    <t>Relay platform designed to provide a survivable, reliable, endurable airborne Command and Control Communications link between the President, Secretary of Defense and U.S. strategic (ballistic missile submarine) forces.  Contribution total listed under another earmark to this entity from same lawmaker.</t>
  </si>
  <si>
    <t>Title III Funding for Low Cost GPS</t>
  </si>
  <si>
    <t>Coralville</t>
  </si>
  <si>
    <t>The overall thrust of providing low cost, domestically produced military grade GPS receivers is to improve the unit per war-fighter density of GPS receivers to provide a desired asymmetric advantage on the battlefield.   Contribution total listed under another earmark to this entity from same lawmaker.</t>
  </si>
  <si>
    <t>Unmanned Air Vehicle Fuselage and Wing Enhancements</t>
  </si>
  <si>
    <t>Orange City</t>
  </si>
  <si>
    <t>Tec Industries, LLC. d/b/a Quatro Composites</t>
  </si>
  <si>
    <t>Funds would be used for providing increased range and increased payloads (Persistent Surveillance), improved manufacturing, which will incorporate low cost production methodologies and new materials (lower cost), and for improving flight characteristics (aircraft performance).</t>
  </si>
  <si>
    <t>Complimentary and Alternative Medicine Research for Military Operations and Healthcare (MIL-CAM)</t>
  </si>
  <si>
    <t>The Samueli Institute</t>
  </si>
  <si>
    <t>Build the evidence base for CAM and Integrative Medicine (IM) use by demonstrating through scientific evidence the CAM modalities and integrative approaches that have positive impact on the maintenance of personal health and optimal functioning in military populations.</t>
  </si>
  <si>
    <t>Next Generation Manufacturing Technologies Initiative</t>
  </si>
  <si>
    <t xml:space="preserve"> Model-based manufacturing provides simulation and visualization for product performance, manufacturing, and sustainment.   Contribution total listed under another earmark to this entity from same lawmaker.</t>
  </si>
  <si>
    <t>Performance Steel Castings for Improved Weapon Systems Reliability</t>
  </si>
  <si>
    <t>The goal of this project is to develop the engineering and technology to design and manufacture steel castings efficiently and to the highest level of capability.  Contribution total listed under another earmark to this entity from same lawmaker.</t>
  </si>
  <si>
    <t>Spray Technique Analysis and Research for Defense (STAR4D)</t>
  </si>
  <si>
    <t>STAR4D trains military painters in the proper and efficient application of Chemical Agent Resistant Coating (CARC) and other corrosion-preventative materials.  Contribution total listed under another earmark to this entity from same lawmaker.</t>
  </si>
  <si>
    <t>Defense Critical Languages and Cultures Initiative - Angelo State University</t>
  </si>
  <si>
    <t>San Angelo</t>
  </si>
  <si>
    <t>Angelo State University</t>
  </si>
  <si>
    <t xml:space="preserve">Expands education and training, research, and policy analysis as they relate to international security and intelligence studies. </t>
  </si>
  <si>
    <t>C-130 Scathe View Mission Upgrades (O&amp;M)</t>
  </si>
  <si>
    <t xml:space="preserve">Equips eight C-130H Scathe View aircraft with a Network Centric Collaborative Targeting (NCCT) capability. </t>
  </si>
  <si>
    <t>C-130 Scathe View Mission Upgrades (Procurement)</t>
  </si>
  <si>
    <t xml:space="preserve">Equips eight C-130H Scathe View aircraft with a Network Centric Collaborative Targeting (NCCT) capability.  </t>
  </si>
  <si>
    <t>Center for Innovation at Arlington</t>
  </si>
  <si>
    <t>Arlington</t>
  </si>
  <si>
    <t xml:space="preserve">Facilitates an awareness of technologies available to the DoD labs that have commercial potential. </t>
  </si>
  <si>
    <t>Ground-forces Readiness Enabler for Advanced Tactical Vehicles (GREAT-V)</t>
  </si>
  <si>
    <t>Imagecom, Inc.</t>
  </si>
  <si>
    <t xml:space="preserve">Enables the Army to more quickly re-manufacture spare parts. </t>
  </si>
  <si>
    <t>Combat Sent</t>
  </si>
  <si>
    <t>Greenville</t>
  </si>
  <si>
    <t>L-3 Communications - Integrated Systems</t>
  </si>
  <si>
    <t xml:space="preserve">Demonstrates a new signals intelligence receiver on an aircraft. </t>
  </si>
  <si>
    <t>Advanced Fuel Cell Research</t>
  </si>
  <si>
    <t>Beaumont</t>
  </si>
  <si>
    <t xml:space="preserve">Lamar University </t>
  </si>
  <si>
    <t>Develops advanced fuel cell and hydrogen generation energy technologies</t>
  </si>
  <si>
    <t>Nanocomposite Enhanced Radar and Aerospace Materials (NERAM)</t>
  </si>
  <si>
    <t xml:space="preserve">Develops new carbon nanotube composite manufacturing technologies.  </t>
  </si>
  <si>
    <t>Trauma Care, Research and Training</t>
  </si>
  <si>
    <t>San Antonio</t>
  </si>
  <si>
    <t>National Trauma Institute</t>
  </si>
  <si>
    <t xml:space="preserve">Enables the National Trauma Institute to continue providing trauma care, education, and research. </t>
  </si>
  <si>
    <t>NAS Ingleside Infrastructure Improvements</t>
  </si>
  <si>
    <t>Corpus Christi</t>
  </si>
  <si>
    <t>Port of Corpus Christi Authority</t>
  </si>
  <si>
    <t xml:space="preserve">Improves infrastructure at NAS Ingleside, including dredging at the Alfa pier and removing mooring buoys. </t>
  </si>
  <si>
    <t xml:space="preserve">Consortium for Nanomaterials for Aerospace Commerce Technology (CONTACT) </t>
  </si>
  <si>
    <t>Rice University</t>
  </si>
  <si>
    <t xml:space="preserve">Funds research to provide improved sensors, new power systems for directed energy weapons, anti-corrosion surface coatings, stronger and lighter nanocomposite powercomponents for aircraft. </t>
  </si>
  <si>
    <t>Hi-Tech Eyes for the Battlefield</t>
  </si>
  <si>
    <t>Dallas</t>
  </si>
  <si>
    <t xml:space="preserve">Southern Methodist University </t>
  </si>
  <si>
    <t xml:space="preserve">Develops tiny digital cameras to be worn by soldiers or micro-UAVs to track targets and analyze threats. </t>
  </si>
  <si>
    <t>Columbia Regional Geospatial Service Center System</t>
  </si>
  <si>
    <t>Nacogdoches</t>
  </si>
  <si>
    <t>Stephen F. Austin State  University</t>
  </si>
  <si>
    <t xml:space="preserve">Enables the National Guard to more effectively provide emergency response to domestic threats. </t>
  </si>
  <si>
    <t>Nanophotonic Devices</t>
  </si>
  <si>
    <t>Researches the use of nanoscale materials to generate and manipulate light. Contribution total listed under another earmark to this entity from same lawmaker.</t>
  </si>
  <si>
    <t>Aircraft Fatigue Modeling and Simulation</t>
  </si>
  <si>
    <t xml:space="preserve">Denton </t>
  </si>
  <si>
    <t>University of North Texas</t>
  </si>
  <si>
    <t xml:space="preserve">Funds research of fatigue cracking in aircraft components and materials. </t>
  </si>
  <si>
    <t>National Initiatives for Applications of Multifunctional Materials</t>
  </si>
  <si>
    <t>Austin</t>
  </si>
  <si>
    <t>University of Texas at Austin</t>
  </si>
  <si>
    <t>Develops semiconductor electronics and multifunctional oxide integrations to improve our military intelligence abilities. Contribution total listed under another earmark to this entity from same lawmaker.</t>
  </si>
  <si>
    <t>Defense Systems Research</t>
  </si>
  <si>
    <t>University of Texas at El Paso</t>
  </si>
  <si>
    <t>Trains a new generation of security experts and the strong military presence along the border. Contribution total listed under another earmark to this entity from same lawmaker.</t>
  </si>
  <si>
    <t>National Biodefense Training</t>
  </si>
  <si>
    <t>Galveston</t>
  </si>
  <si>
    <t>University of Texas Medical Branch at Galveston</t>
  </si>
  <si>
    <t>Establishes a training program for lab researchers to handle highly infectious and dangerous agents. Contribution total listed under another earmark to this entity from same lawmaker.</t>
  </si>
  <si>
    <t>High Temperature Hydrogen Energy Production Facility</t>
  </si>
  <si>
    <t>Odessa</t>
  </si>
  <si>
    <t>University of Texas of the Permian Basin</t>
  </si>
  <si>
    <t>Examines the use of a high temperature reactor facility as a military energy source. Contribution total listed under another earmark to this entity from same lawmaker.</t>
  </si>
  <si>
    <t>Carbon Nanotube Production</t>
  </si>
  <si>
    <t>University of Texas Southwestern Medical Center at Dallas</t>
  </si>
  <si>
    <t>Researches carbon-based nanoparticles to provide improved nanocarriers in patients. Contribution total listed under another earmark to this entity from same lawmaker.</t>
  </si>
  <si>
    <t>Air Force Minority Leaders Program</t>
  </si>
  <si>
    <t xml:space="preserve">Dayton </t>
  </si>
  <si>
    <t>Wright-Patterson AFB</t>
  </si>
  <si>
    <t xml:space="preserve">Funds research in the areas of nano-materials and sensors in support of the war fighter. </t>
  </si>
  <si>
    <t>Center of Excellence for Research in Ocean Sciences (CEROS)</t>
  </si>
  <si>
    <t>Multiple locations</t>
  </si>
  <si>
    <t>CEROS</t>
  </si>
  <si>
    <t xml:space="preserve">Provides competitive grants for technology development in marine research for the Dept. of Defense. </t>
  </si>
  <si>
    <t>Hawaii Federal Health Care Network</t>
  </si>
  <si>
    <t>Hawaii</t>
  </si>
  <si>
    <t>Competitive</t>
  </si>
  <si>
    <t xml:space="preserve">Funding to develop advanced medical technologies and biotechnology research for military medicine. </t>
  </si>
  <si>
    <t>Incident and Consequence Management and Situational Awareness and Fusion Environment (ICM-SAFE)</t>
  </si>
  <si>
    <t>Cubic Corporation</t>
  </si>
  <si>
    <t xml:space="preserve">ICM-SAFE enables monitoring of the position and vital body systems of 93rd WMD Civil Support Team. </t>
  </si>
  <si>
    <t>Edward M. Kennedy Institute for the United States Senate</t>
  </si>
  <si>
    <t>Boston</t>
  </si>
  <si>
    <t>MA</t>
  </si>
  <si>
    <t xml:space="preserve">The Institution aims to improve the civic education of all students by serving as a government research and archieval center. </t>
  </si>
  <si>
    <t>Microalgae BioFuel Project</t>
  </si>
  <si>
    <t>Hawaii BioEnergy</t>
  </si>
  <si>
    <t xml:space="preserve">Supports conversion of microalgae into biodiesel, jet fuels, and other high value co-products. </t>
  </si>
  <si>
    <t>Communications Support Environment-State (CSE-State)</t>
  </si>
  <si>
    <t>Hawaii National Guard</t>
  </si>
  <si>
    <t>Provides interoperable emergency communications capabilities for emergency responders at the state level.</t>
  </si>
  <si>
    <t>Hawaii National Guard Counterdrug</t>
  </si>
  <si>
    <t>Funding to retain 49 personnel supporting anti-drug programs and the eradication marijuana.  Contribution total listed under another earmark to this entity from same lawmaker.</t>
  </si>
  <si>
    <t>Eagle Vision for the Hawaii Air National Guard</t>
  </si>
  <si>
    <t>HIANG</t>
  </si>
  <si>
    <t xml:space="preserve">Upgrades to the Eagle Vision satellite to improve the resolution. </t>
  </si>
  <si>
    <t>Flash Hyper-Dimensional Imaging System for Space Situational Awareness and Ballistic Missile Defense</t>
  </si>
  <si>
    <t>Hnu Photonics</t>
  </si>
  <si>
    <t xml:space="preserve">The system provides a real-time kill assessment of a missile intercept and collects high-resolution data. </t>
  </si>
  <si>
    <t xml:space="preserve">Theater Undersea Warfare Initiative </t>
  </si>
  <si>
    <t>Addresses challenges of the underwater battlespace. Tools developed will bridge operational and tactical awareness and perform theater training missions.  Contribution total listed under another earmark to this entity from same lawmaker.</t>
  </si>
  <si>
    <t>4-D Data Fusion Visualization</t>
  </si>
  <si>
    <t>Makai Ocean Engineering</t>
  </si>
  <si>
    <t xml:space="preserve">Takes very large amounts of data from sensors and databases and displays complex underwater imagery, terrain, and volumetric data on PCs. Helps with underwater situational awareness. </t>
  </si>
  <si>
    <t>Hawaii Technology Development Venture</t>
  </si>
  <si>
    <t>Multiple Recipients</t>
  </si>
  <si>
    <t xml:space="preserve">Provides competitive grants for small businesses with high technology research in support of DoD programs. </t>
  </si>
  <si>
    <t>Mobile Modular Command Center (M2C2)</t>
  </si>
  <si>
    <t xml:space="preserve">M2C2 provides communication, command, and control technologies for tactical missions. The advanced satellite and wireless technology also enables troops to communicate in areas with no infrastructure. </t>
  </si>
  <si>
    <t>Pacific Airborne Surveillance and Testing</t>
  </si>
  <si>
    <t xml:space="preserve">Competitive awards to companies to improve radar capabilities and maritime domain awareness. Also supports development of the True North Module to provide more accurate location and orientation data. </t>
  </si>
  <si>
    <t>Pacific Alternative Technology Exploitation</t>
  </si>
  <si>
    <t xml:space="preserve">Program's goal is to develop and transfer technologies to lesser developed countries in the Pacific region in order to increase their capacity to help themselves. Will lessen dependence on U.S. direct assistance. </t>
  </si>
  <si>
    <t xml:space="preserve">Multiple-Target-Tracking Optical Sensor-Array Technology (MOST) </t>
  </si>
  <si>
    <t>Provides very accurate data for missile defense through networked optical sensors, instead of radar or space-based sensors. The systems can be deployed on land, sea, and air.  Contribution total listed under another earmark to this entity from same lawmaker.</t>
  </si>
  <si>
    <t xml:space="preserve">Captive Air Amphibious Transporter (CAAT) </t>
  </si>
  <si>
    <t>The CAAT has the ability to transport equipment from ship to shore and across the beach. It will also be able to ride over 15-foot obstacles, navigate surf zones, and handle steeper terrain than the existing system.   Contribution total listed under another earmark to this entity from same lawmaker.</t>
  </si>
  <si>
    <t>Pearl Harbor Navy Shipyard Equipment Modernization</t>
  </si>
  <si>
    <t>Pearl Harbor Navy Shipyard</t>
  </si>
  <si>
    <t xml:space="preserve">Funds five projects to enhance the capabilities of the shipyard, including casualty control system, a mobile crane, replacement of the waste water handling capacity, bending roll machine, and a 3-inch pipe bender. </t>
  </si>
  <si>
    <t>Covert-Sensing and Tagging System</t>
  </si>
  <si>
    <t>Progeny Systems</t>
  </si>
  <si>
    <t xml:space="preserve">Development of a low-cost, unattended sensor system that will tag watercraft, providing surveillance. </t>
  </si>
  <si>
    <t>Military Applications for Medical Grade Chitosan</t>
  </si>
  <si>
    <t>Synedgen, Inc.</t>
  </si>
  <si>
    <t xml:space="preserve">Will advance development of anti-bacterial and anti-viral chitosan-based materials for treatment of military injuries. </t>
  </si>
  <si>
    <t>Applications of LIDAR to Vehicles with Analysis</t>
  </si>
  <si>
    <t>Textron/Hnu Photonics</t>
  </si>
  <si>
    <t xml:space="preserve">Enables a series of upgrades for the warfighter including Flash Hyper-Spectral Imaging which provides a real-time kill assessment for missile defense testing. </t>
  </si>
  <si>
    <t>Strategic Materials</t>
  </si>
  <si>
    <t>Supports efforts to grow pure silicon carbide for critical defense applications. Funding will manufacture prototypes.  Contribution total listed under another earmark to this entity from same lawmaker.</t>
  </si>
  <si>
    <t>True North Module for Persistent Surveillance UAV Payloads</t>
  </si>
  <si>
    <t xml:space="preserve">A lightweight, low-cost sensor which provides improvements over inertial navigations systems for surveillance operations by unmanned aerial vehicles. </t>
  </si>
  <si>
    <t>Army Conservation and Ecosystem Management</t>
  </si>
  <si>
    <t>U.S. Army Pacific</t>
  </si>
  <si>
    <t xml:space="preserve">To ensure good stewardship of the Army's bases and training lands. </t>
  </si>
  <si>
    <t>Joint Venture Education Program</t>
  </si>
  <si>
    <t>U.S. Pacific Command</t>
  </si>
  <si>
    <t xml:space="preserve">Funding for education programs, transition centers, and school support for millitary families. </t>
  </si>
  <si>
    <t>Undersea Special Warfare Engineering Support Office</t>
  </si>
  <si>
    <t>U.S. Special Operations Command</t>
  </si>
  <si>
    <t xml:space="preserve">Funds the relocation of operational units, equipment, and engineering support to Pearl Harbor. </t>
  </si>
  <si>
    <t>Pacific Island Unexploded Ordnance Detection using Air and Ground Methodologies</t>
  </si>
  <si>
    <t>Project will develop airborne and ground methods to narrow the search and detection of unexploded ordnances and do it more quickly. Contribution total listed under another earmark to this entity from same lawmaker.</t>
  </si>
  <si>
    <t>PanSTARRS</t>
  </si>
  <si>
    <t>Combines small mirrors with large digital cameras to observe the sky characterize Earth-approaching objects. Contribution total listed under another earmark to this entity from same lawmaker.</t>
  </si>
  <si>
    <t xml:space="preserve">USS Missouri </t>
  </si>
  <si>
    <t xml:space="preserve">Funds will support the current restoration and preservation of the USS Missouri. </t>
  </si>
  <si>
    <t>High Efficiency Renewable Carbon Dioxide Heat Pumping</t>
  </si>
  <si>
    <t>Milwaukee</t>
  </si>
  <si>
    <t>WI</t>
  </si>
  <si>
    <t>Kohl</t>
  </si>
  <si>
    <t>A.O. Smith Corporation</t>
  </si>
  <si>
    <t xml:space="preserve"> As the Army has been operating more flexible and semi-fixed systems in desert and mountainous regions it has developed a need for advanced and efficient heating and cooling systems for battlefield systems. This project would take advantage of carbon dioxide heat pump technology to develop a system that could heat water and cool space by capturing heat from the ambient air.  The goal is to get a system that would be 96% efficient, saving the Army money – but more importantly improving life in the field while reducing the logistics tail and need for fuel.  In addition the system uses more environmentally friendly CO2 instead of more dangerous CFCs.</t>
  </si>
  <si>
    <t>Eye Safe Laser Range Finder</t>
  </si>
  <si>
    <t>Madison</t>
  </si>
  <si>
    <t>Alfalight</t>
  </si>
  <si>
    <t>The Department of Defense (DOD) and US Army, in specific, are seeking compact, cost-effective, rugged and reliable “eye-safe” laser range-finder. These devices help our troops identify and designate enemy targets very accurately. Currently available laser range-finders are expensive, large and consume a lot of power due to inefficiency related with poor optical-to-optical power conversion efficiency of the “eye-safe” laser architecture in use. Alfalight has a unique high efficiency and high brightness laser based on its curved-grating surface-emitting distributed feedback (SE-DFB) architecture that allows design of very compact, efficient and low-cost “eye-safe” range-finder.</t>
  </si>
  <si>
    <t>Multifunctional Protective Packaging</t>
  </si>
  <si>
    <t>Rhinelander</t>
  </si>
  <si>
    <t>American Plastics</t>
  </si>
  <si>
    <t>This project will continue the development of smart packaging materials to protect against oxygen, moisture, microbes and insects.  It will make Meals Ready to Eat taste better, last longer, and be more tamper resistant.</t>
  </si>
  <si>
    <t> Flame &amp; Thermal Protection for the Individual Soldier</t>
  </si>
  <si>
    <t>Appleton</t>
  </si>
  <si>
    <t>Appleton Paper, Inc.</t>
  </si>
  <si>
    <t>This project will continue the development of new, low cost materials in the combat uniform that will provide protection from flame and thermal threats encountered in the theater of operations.  Flame retardant material will provide protection to the face, neck, and hands. This project will also focus on providing a high level of improving heat and moisture management, increasing mobility, reducing weight and cost of the combat uniform.</t>
  </si>
  <si>
    <t>Magnetic Refrigeration Technology for Naval Applications</t>
  </si>
  <si>
    <t>Astronautics</t>
  </si>
  <si>
    <t>The Navy expects that its next generation of ships will need a 700% increase in cooling capacity due to greater electrification and introduction of multiple high‑powered weapons systems. Conventional cooling technology, based on vapor compression systems with limited efficiency, will be too heavy and large for this emerging naval requirement.  Magnetic refrigeration (MR) is a cooling technology that has the high-energy efficiency, low weight, compact size, and lower maintenance that the Navy requires for their next generation of ships. Unlike conventional cooling technologies, MR is environmentally friendly, using a solid refrigerant and water-based heat transfer fluids. Preliminary estimates indicate that MR technology achieves a 50% reduction in weight and volume and a 35% improvement in efficiency when compared to currently deployed naval chillers.</t>
  </si>
  <si>
    <t>Mitigating Traumatic Brain Injury by Controlling Inflamation</t>
  </si>
  <si>
    <t>Blood Center of Wisconsin</t>
  </si>
  <si>
    <t>Traumatic brain injury is one of the most common wounds of our conflicts in Iraq and Afghanistan.  Often it is not the initial injury that threatens the victim, but the severe swelling and inflammation that occurs after the injury.  This project will try and reduce the damage inflicted on our soldiers by identifying the blood factors that have anti-inflammatory effects in the brain.  The goal is to be able to produce or trigger these anti-inflammatory blood factors and avoid compounding the damage in the original injury.</t>
  </si>
  <si>
    <t>Large Format Lithium Ion Battery</t>
  </si>
  <si>
    <t>C+D Technologies</t>
  </si>
  <si>
    <t>This project will develop the large Li-Ion batteries the Army needs to meet the demands of its new vehicles.  The Army’s demand for electricity and batteries is constantly growing, but at the same time the Army needs batteries that are lighter weight and smarter than current lead acid designs.  Li-Ion batteries can cut the weight and increase power density, as well as give soldiers a clear idea of how much power is available.  The military wants a domestic source to provide the large batteries that the hybrid vehicles of the future will need so we are not dependent on overseas providers.</t>
  </si>
  <si>
    <t>Single Fuel Source Engine Development</t>
  </si>
  <si>
    <t>Racine</t>
  </si>
  <si>
    <t>Delta Hawk</t>
  </si>
  <si>
    <t xml:space="preserve"> Currently the military uses several types of fuel for different types of engines, but they would like to consolidate their fuel options.  To do this the military is looking for a diesel powered engine that could be used for unmanned aerial vehicles.  If UAVs used the same fuel as other military vehicles the cost of delivering fuel would decline and the military would save money.</t>
  </si>
  <si>
    <t>Fan Coil Assembly of the Future</t>
  </si>
  <si>
    <t>With the continuing growth of electronics on board ship, there is also a growing need for cutting edge HVAC systems – but advances in on board cooling technologies has been non-existent.  This project will create the Fan Coil Assemblies that will give the Navy 25-50% more cooling capacity, while also reducing weight by 25-50%, and lowering noise.</t>
  </si>
  <si>
    <t>Microdrive for Future HVAC Systems</t>
  </si>
  <si>
    <t xml:space="preserve"> HVAC systems on ships have changed little over the last 60 years.  These legacy systems are heavy, waste energy, and are time consuming to maintain.  Current systems have only one fan speed – so the systems are either on or off.  This makes the temperature on board either too hot or too cold, and requires the system to be switching on and off, wasting energy.  This project will develop small, light, and cooler drive systems that can react smoothly to temperature variations.  The new system will also be quieter, allowing these systems to be put in sections of the ship that are low noise spaces.</t>
  </si>
  <si>
    <t> Integrated Alternative Power Systems</t>
  </si>
  <si>
    <t>This project will design, develop, and build the smart nodes for an electric distribution system that balances power sources for optimal security and power efficiency by enabling a reconfigurable power network, also known as a microgrid.  This project will give the military miniature smart grids – where power production and consumption are properly balanced.  Today generators at military encampments run constantly regardless of need.  This project would create the technology necessary to have generators react when there is more power demand, and conserve power when not necessary.  This would conserve energy and fuel – reducing the logistics need of soldiers in the field.</t>
  </si>
  <si>
    <t>Biodegradable Polymers for Corrugated Packaging</t>
  </si>
  <si>
    <t>River Falls</t>
  </si>
  <si>
    <t>Interfacial Solutions</t>
  </si>
  <si>
    <t>The Army and Navy spend $50 a ton to dispose of waste – and that cost can rise at sea or when deployed.  This biodegradable packaging will allow the military to either compost some of their waste or shred it and dispose of it at sea.  Now because many of their boxes are made from plastic the Navy has to carry their waste back with them to port at high cost.  This project will help preserve the environment and save money.</t>
  </si>
  <si>
    <t>LSD-41/49 Main Propulsion Diesel Engine Upgrade</t>
  </si>
  <si>
    <t>Beloit</t>
  </si>
  <si>
    <t>The Navy began in FY 08 a program to extend the life of the LSD-41/49 class of amphibious ships.  This midlife upgrade is to improve the operational capabilities throughout the full 40 years of service life.  The procurement of two ship sets of STC in FY10 will have the following benefits for the Navy: 1) Improved fuel efficiency/reduced fuel consumption by 10-14%, 2)Reduced exhaust emissions over a wider speed/power range, 3)Faster ship acceleration and shorter stopping distance, 4)50% reduction in maintenance costs for turbochargers and most power components.</t>
  </si>
  <si>
    <t>Technologies for Military Equipment Replenishment</t>
  </si>
  <si>
    <t>Grantsburg</t>
  </si>
  <si>
    <t>McNally Industries</t>
  </si>
  <si>
    <t>This project has a proven history of being able to supply hard to source parts where the original manufacturer has disappeared, or the number of parts needed is so small that large contractors charge exorbitant amounts for a handful of parts.  It does this by using cutting edge manufacturing technologies to make these parts quickly, cheaper, and often with design improvements making them more durable</t>
  </si>
  <si>
    <t>Cogeneration for Enhanced Cooling and Heating of Advanced Tactical Vehicles</t>
  </si>
  <si>
    <t>Modine Manufacturing Company</t>
  </si>
  <si>
    <t>This project will capitalize on prior technical breakthroughs for evaporator and condenser design to produce demonstrators that can be rapidly transitioned to active tactical vehicle programs.  The program will use CO2 instead of more traditional Freon for air conditioning.  This will reduce the logistics burden, protect the environment, and make it easier to repair and maintain.  The air conditioning developed will also be lighter and more energy efficient while still capable of dealing with the searing desert heat.</t>
  </si>
  <si>
    <t>Family of Heavy Tactical Vehicles</t>
  </si>
  <si>
    <t>Oshkosh</t>
  </si>
  <si>
    <t>Oshkosh Corporation</t>
  </si>
  <si>
    <t>This project will develop the capability for the hybrid HEMTT A3 vehicle to carry an anti-aircraft/anti-missile system or a Command and Control module.  The anti-aircraft/anti-missile version would set up faster than current systems while the Command and Control version would be a valuable asset for National Guard disaster preparedness.</t>
  </si>
  <si>
    <t> On Board Vehicle Power Kits for USMC MTVR Trucks</t>
  </si>
  <si>
    <t>The project would develop vehicles that carry their own generators so that the Marine Corps does not have to tow generators, or carry generators to power equipment.  These vehicles save energy and reduce the amount of equipment the military has to carry into a combat zone.</t>
  </si>
  <si>
    <t>Advanced Corrosion Protection for Military Vehicles and Equipment</t>
  </si>
  <si>
    <t>Oak Creek</t>
  </si>
  <si>
    <t>PPG Industries, Inc.</t>
  </si>
  <si>
    <t>DoD currently spends $10-20 billion each year on corrosion related maintenance, and this project is trying to bring that total down by creating new coatings that will protect equipment from corrosion in a variety of environments, including salty sea air and abrasive desert winds. This research will apply state of the art, high performance, environmentally friendly, anti-corrosion technologies and specialty materials for use in military applications.  Similar technologies have revolutionized the commercial automotive industry.  Development of these technologies will reduce life cycle costs and improve readiness and soldier safety.</t>
  </si>
  <si>
    <t>Advanced High Energy Density Surveillance Power Module</t>
  </si>
  <si>
    <t>Rayovac Battery Group</t>
  </si>
  <si>
    <t>The Navy needs a high energy density and low weight battery to power many of its surveillance devices.  This project will develop a battery that offers twice the service power of the Navy’s current lithium batteries.  It will also provide Special Operations forces with lower weight, higher power batteries for their communications devices.</t>
  </si>
  <si>
    <t>Common Digital Sensor Architecture</t>
  </si>
  <si>
    <t>Chippewa Falls</t>
  </si>
  <si>
    <t>Rex Systems Incorporated</t>
  </si>
  <si>
    <t>The Navy has several legacy radars that are more then ten years past their expected operational life.  These older radars were developed before the modern computer age and have sensors that are obsolete.  Since the Navy wants to keep these radars functioning, this project would develop a common digital sensor that could be used to update and maintain these systems since the original parts are impossible to find, and would have limited capability.  The project will improve capability while lowering maintenance costs.</t>
  </si>
  <si>
    <t>Enhanced Medical Situational Awareness</t>
  </si>
  <si>
    <t>Shoreland Inc.</t>
  </si>
  <si>
    <t>This project will continue to develop a world wide network accessible through a hand held device that will guide members of the military anywhere in the world to the nearest and best medical facility.  It will be constantly upgraded to keep abreast of improvements in changes in regional health care networks.  It will also have a feed back feature which will allow the Pentagon to track changes in hospital usage world wide to monitor for potential outbreaks and warn troops and State Department officials of disease concerns.  Currently the White House and some private companies use a version of this system when traveling abroad.</t>
  </si>
  <si>
    <t>Fire and Blast Resistant Materials for Force Protection</t>
  </si>
  <si>
    <t>Chelmsford</t>
  </si>
  <si>
    <t>Triton Systems – Marquette University</t>
  </si>
  <si>
    <t>This project will develop a spray on coating that will provide improved blast resistance while also reducing smoke and toxic fumes in the event of fire.  The military needs an alternative that works better than massive walls, and will not release toxic smoke when it starts to burn.  The lightweight resin developed by this project will save lives in combat zones and provide protection to federal buildings.  If the entire amount is provided this will complete the research project.</t>
  </si>
  <si>
    <t>Advanced Manufacture of Lightweight Components</t>
  </si>
  <si>
    <t>University of Wisconsin - Milwaukee</t>
  </si>
  <si>
    <t>The goals of the project are to meet the critical need for advanced materials for battlefield vehicles.  This research will be done in cooperation with our nation’s manufacturing base to develop self-healing metals, self-lubricating metals, nano-strucutured and other advanced materials to meet the needs of today’s combat environment.  The materials developed by this project will improve the mobility, reliability, and energy efficiency of Army equipment.</t>
  </si>
  <si>
    <t>Automatic Identification Technology (AIT) Logistics Modernization Initiative</t>
  </si>
  <si>
    <t>Zebra Technologies</t>
  </si>
  <si>
    <t>The Navy has an urgent requirement to modernize its supply and logistics structure with up-to-date automatic identification technology (AIT) and radio frequency identification (RFID) applications to achieve real-time tracking of its inventories and business operations. In addition this project is expected to have a return on investment as short as 12 to 18 months for the Navy.</t>
  </si>
  <si>
    <t>Advanced Demining Technology</t>
  </si>
  <si>
    <t>Randolph</t>
  </si>
  <si>
    <t>VT</t>
  </si>
  <si>
    <t>Leahy</t>
  </si>
  <si>
    <t>Applied Research Associates, New England Division</t>
  </si>
  <si>
    <t>This project would continue the development of an advanced remote-controlled vehicle for the Army, other Armed Forces, and NGO group that can safely detect and remove landmines and other unexploded ordinance.</t>
  </si>
  <si>
    <t>Vision-Based Navigation and Targeting Solution (VBNT)</t>
  </si>
  <si>
    <t>Manchester Center</t>
  </si>
  <si>
    <t>Battenkill Technologies, Inc.</t>
  </si>
  <si>
    <t>This project will develop a new guidance system that will improve the targeting accuracy of the Army's Shadow Tactical Unmaned Aerial Vehicle</t>
  </si>
  <si>
    <t>Communications-Capable Reconnaissance Imager</t>
  </si>
  <si>
    <t>Waitsfield</t>
  </si>
  <si>
    <t>Diffraction LTD</t>
  </si>
  <si>
    <t>This project will design and develop a communications-capable reconnaissance imager for operators, which will merge the operational functions of out-of-band, covert night vision with the capability to view digital data from the battlefield sensors.</t>
  </si>
  <si>
    <t>High Power Ultra-Lightweight Zinc-Air Battery</t>
  </si>
  <si>
    <t>St Albans</t>
  </si>
  <si>
    <t>Energizer Corporation</t>
  </si>
  <si>
    <t>This project will increase the rate capability of the zinc air battery system even at low temperatures to support the higher power requirement of military equipment carried by soldiers</t>
  </si>
  <si>
    <t>ASIC Miniaturization for Lasers and Sensors Development</t>
  </si>
  <si>
    <t>Montpeier</t>
  </si>
  <si>
    <t>EWA - Vermont</t>
  </si>
  <si>
    <t>This project develop a specialized laser visual augmentation device, using highly-capable, miniature, low-power silicon (Si)-based Application Specific Integrated Circuit (ASIC) technology.</t>
  </si>
  <si>
    <t>HYRDA 70</t>
  </si>
  <si>
    <t>Burlington</t>
  </si>
  <si>
    <t>General Dynamics Armament and Technical Products</t>
  </si>
  <si>
    <t>This project will procure 2.75 rockets for the Army, Marine Corps, and Air France.  Amount of earmark request not provided.</t>
  </si>
  <si>
    <t>General Dynamics Armaments and Technical Products</t>
  </si>
  <si>
    <t>This project will develop a replacement gun for the M2 Browning Machine Gun, which is over 80 years old. Contribution total listed under another earmark to this entity from same lawmaker.</t>
  </si>
  <si>
    <t>Xaver Sense Through the Wall (STTW)</t>
  </si>
  <si>
    <t>Burlington VT</t>
  </si>
  <si>
    <t>This project develop a handheld, compact, lightweight sensor capable on detecting and locating presence of life and objects through solid waste. Contribution total listed under another earmark to this entity from same lawmaker.</t>
  </si>
  <si>
    <t>Guidance, Navigation, Control and Targeting (GNC&amp;T)</t>
  </si>
  <si>
    <t>Vergennes</t>
  </si>
  <si>
    <t>Goodrich Systems</t>
  </si>
  <si>
    <t>This product will design, develop, and flight test a high performance Guidance Navigation Control and Targeting System.</t>
  </si>
  <si>
    <t>HH-60G Integrated Vehicle Management System (IVHMS)</t>
  </si>
  <si>
    <t>This project will allow for an initial operational demonstration and risk reduction of the Integrated Vehicle Mangement System. Contribution total listed under another earmark to this entity from same lawmaker.</t>
  </si>
  <si>
    <t>H-72A Integrated Vehicle Management System</t>
  </si>
  <si>
    <t>This project will provide for an initial operational demonstration and risk reduction of the Integrated Vehicle Management System. Contribution total listed under another earmark to this entity from same lawmaker.</t>
  </si>
  <si>
    <t>$30,000,000 </t>
  </si>
  <si>
    <t>Trusted Foundry</t>
  </si>
  <si>
    <t>Essex Junction</t>
  </si>
  <si>
    <t>IBM Corporation</t>
  </si>
  <si>
    <r>
      <t>This project would</t>
    </r>
    <r>
      <rPr>
        <sz val="8"/>
        <color indexed="8"/>
        <rFont val="Arial"/>
        <family val="2"/>
      </rPr>
      <t xml:space="preserve"> ensure that the US Government has access to the latest cutting edge semiconductor technology to meet the unique requirements for microchips that are embedded on many different platforms</t>
    </r>
  </si>
  <si>
    <t>Urban Operations Tool Kit, VTACSS</t>
  </si>
  <si>
    <t>Milton</t>
  </si>
  <si>
    <t>Intelepresence Inc.</t>
  </si>
  <si>
    <t xml:space="preserve">This project will allow the Army to purchase more advanced video cameras to accompany an urban operations system. </t>
  </si>
  <si>
    <t>HALO 360 Degree Imaging for Submarines</t>
  </si>
  <si>
    <t>Brattleboro</t>
  </si>
  <si>
    <t>Kollmorgen Electro Optical</t>
  </si>
  <si>
    <t>This project will develop a 360 Degree Non-Rotating Imaging Module that will allow as submarine to observe all contacts instantaneously without rotation or either the Periscope or the Photonics Mast.</t>
  </si>
  <si>
    <t>200 Gallon Internal Auxilary Fuel Tank System (IAFTS) for UH-60 Blackhawk</t>
  </si>
  <si>
    <t>Georgia</t>
  </si>
  <si>
    <t>Liquid Measure Systems</t>
  </si>
  <si>
    <t>This project would allow for the procurement of an internal 200 gallon fuel tank for installation on UH-60</t>
  </si>
  <si>
    <t>Wireless Sensors for Navy Aircraft</t>
  </si>
  <si>
    <t>Williston</t>
  </si>
  <si>
    <t>Microstrain inc</t>
  </si>
  <si>
    <t>This project will develop wireless sensors to monitor the fatigue life being expended by aircraft</t>
  </si>
  <si>
    <t>Counter-Ballistic and Counter-Blast Improved Head and Face Protection</t>
  </si>
  <si>
    <t>Newport</t>
  </si>
  <si>
    <t>Mine Safety Appliances (MSA)</t>
  </si>
  <si>
    <t>Develop new lightweight, systems-engineered technologies that provide protection against evolving bullet, fragmentation and blast threats.</t>
  </si>
  <si>
    <t>Future Medical Shelter System</t>
  </si>
  <si>
    <t>St. Johnsbury</t>
  </si>
  <si>
    <t>MMIC (Mobile Medical International Corporation)</t>
  </si>
  <si>
    <t>Develop an advanced, deployable field hospital that provides protecion in a threatening environment</t>
  </si>
  <si>
    <t>Boat Trap System for Port Security/Water Craft Interdiction</t>
  </si>
  <si>
    <t>Moscow</t>
  </si>
  <si>
    <t>Moscow Mills, inc</t>
  </si>
  <si>
    <t xml:space="preserve">This project will finish development and bring to Low rate initial Production and Boat Trap System for Port Security/Water craft interdiction </t>
  </si>
  <si>
    <t>Nuclear Test Seismic Research</t>
  </si>
  <si>
    <t>White River Junction</t>
  </si>
  <si>
    <t>New England Research, White River Junction</t>
  </si>
  <si>
    <t>This project will develop new technologies to monitor potential foreign nuclear weapons tests.</t>
  </si>
  <si>
    <t>Cyber Conflict Research Consortium's Distributed Environment for Critical Infrastructure Decision-making Exercises</t>
  </si>
  <si>
    <t>Northfield</t>
  </si>
  <si>
    <t>Norwich University</t>
  </si>
  <si>
    <t>Develop large-scale exercise as an initial test of the product to respond to low probability, high consequence attacks.</t>
  </si>
  <si>
    <t>National Center for Counterterrorism and Cybercrime</t>
  </si>
  <si>
    <t>Provide knowledge, expertise, and training to protect Cyberspace against terrorists bent on undermining the nation's economy an way of life. Contribution total listed under another earmark to this entity from same lawmaker.</t>
  </si>
  <si>
    <t>Thin Film Photovoltaic Research &amp; Development</t>
  </si>
  <si>
    <t>Omega Optical</t>
  </si>
  <si>
    <t>Funds will allow Omega to continue work on interconnecting solar cells into cost and energy effective solar plane units.</t>
  </si>
  <si>
    <t>Advanced Mission Extender Device (AMXD-N) Kits</t>
  </si>
  <si>
    <t>Omni Medican Systems</t>
  </si>
  <si>
    <t>This project will develop a safe and semi-automatic relief systems that will increase the safety of aircrew members and preserve the integrity of their multi-million dollar, high performance aircraft.</t>
  </si>
  <si>
    <t>Emergency Egress System for MRAP</t>
  </si>
  <si>
    <t>Bennington</t>
  </si>
  <si>
    <t>Plassan North America</t>
  </si>
  <si>
    <t>This project will develop blast bolt and shaped charges solution that can blow out the windows of armored vehicles so our soldier can escape from an MRAP vehicle.</t>
  </si>
  <si>
    <t>Desert Locust Laser Protective Lenses</t>
  </si>
  <si>
    <t>Revision Eywear Ltd.</t>
  </si>
  <si>
    <t>This project will supply required laser protective lenses, using already approved commercial off the shelf protective dye technology incorporated directly into Desert Locust ballistic protective lenses.</t>
  </si>
  <si>
    <t>"Water for Injection" and Air Purification with Carbon Nanotube Nanostructured Material</t>
  </si>
  <si>
    <t>Windsor</t>
  </si>
  <si>
    <t>Seldon Technologies</t>
  </si>
  <si>
    <t>This project will develop an advanced air and "water for injection" filter using carbon nanostructured material</t>
  </si>
  <si>
    <t>Aircrew Helmet Noise Reduction (AHNR-ACE)</t>
  </si>
  <si>
    <t>Sound Innovations, inc</t>
  </si>
  <si>
    <t>This project will develop an Aircrew Helmet Noise Reduction earplug system for the new U.S. Airforce MARCH Helmet</t>
  </si>
  <si>
    <t>Biocidal Wound Dressings</t>
  </si>
  <si>
    <t>Triosyn Corporation</t>
  </si>
  <si>
    <t>This project will procure for testing and evaluation low levels of wound dressings, which are able to remove more than 99.999% of bacteria, fungi and viruses passing through their media</t>
  </si>
  <si>
    <t>Fire Crash and Rescue Station Addition and Alteration</t>
  </si>
  <si>
    <t>South Burlington</t>
  </si>
  <si>
    <t>Vermont Air National Guard</t>
  </si>
  <si>
    <t xml:space="preserve">This project would alter and add to the Fire Crash/Rescue Station with the 158th Fighter Wing. </t>
  </si>
  <si>
    <t>Bachelor Officer's Quarters (BOQ) Additions and Improvements</t>
  </si>
  <si>
    <t>Jericho</t>
  </si>
  <si>
    <t>Vermont Army National Guard</t>
  </si>
  <si>
    <t>This project would add to existing oficer and enlisted billets, which will allow the housing of larger units, greatly facilitating the training and readiness of the 86th Infantry Brigade Combat Team (Mountain) of the Vermont Army National Guard.</t>
  </si>
  <si>
    <t>Morrisville Field Maintainence Site Design</t>
  </si>
  <si>
    <t>Morrisville</t>
  </si>
  <si>
    <t>Develop maintainence facility to provide support ofr vehicles and equipment of the 86th Infantry Brigade Combat Team. Contribution total listed under another earmark to this entity from same lawmaker.</t>
  </si>
  <si>
    <t>Safety and Security Enhancement</t>
  </si>
  <si>
    <t>Colchester</t>
  </si>
  <si>
    <t>Vermont National Guard</t>
  </si>
  <si>
    <t>This project will make security improvemtns at a number of prioritized Army National Guard facilities across the state. Contribution total listed under another earmark to this entity from same lawmaker.</t>
  </si>
  <si>
    <t>Vermont National Guard Family Counseling Demonstration</t>
  </si>
  <si>
    <t>Vermont National Guard, camp Johnson</t>
  </si>
  <si>
    <t>This project will continue post-deployment family support activities</t>
  </si>
  <si>
    <t>Vermont Service Member, Veteran, and Family Member Outreach, Readiness, and Reintegration Program</t>
  </si>
  <si>
    <t>Added after initial budget requests were made.</t>
  </si>
  <si>
    <t>Army National Guard Joint Cargo Aircraft</t>
  </si>
  <si>
    <t>Frankfort</t>
  </si>
  <si>
    <t>Kentucky National Guard</t>
  </si>
  <si>
    <t>Procures Joint Cargo Aircraft as originally planned by the DOD.</t>
  </si>
  <si>
    <t>Kentucky National Guard Marijuana Eradication Program</t>
  </si>
  <si>
    <t xml:space="preserve">Supports marijuana eradication in the Daniel Boone National Forest. </t>
  </si>
  <si>
    <t>Mk 45 Mod 5" Gun Mount Overhauls</t>
  </si>
  <si>
    <t>Purchases three gun mount overhaul systems for the Navy. Contribution total listed under another earmark to this entity from same lawmaker.</t>
  </si>
  <si>
    <t>Mk 110 57mm Naval Gun</t>
  </si>
  <si>
    <t>Purchases a naval gun system for the country's newest ships. Contribution total listed under another earmark to this entity from same lawmaker.</t>
  </si>
  <si>
    <t>RAM Mark 49 Mod 3 Launcher</t>
  </si>
  <si>
    <t>Procures a shipboard quick reaction system to protect from anti-ship cruise missiles. Contribution total listed under another earmark to this entity from same lawmaker.</t>
  </si>
  <si>
    <t>Reactive Armor Ballistics Technology</t>
  </si>
  <si>
    <t>Graham</t>
  </si>
  <si>
    <t>Ensign-Bickford</t>
  </si>
  <si>
    <t>Develops prototypes for armor for lighter-weight military vehicles.</t>
  </si>
  <si>
    <t>UK/Fort Knox Rapidly Deployable Visualization Center</t>
  </si>
  <si>
    <t>Develops a virtual immersive visualization environment to support military training in urban terrains. Contribution total listed under another earmark to this entity from same lawmaker.</t>
  </si>
  <si>
    <t>UofL Comprehensive Trauma/Organ Injury Program</t>
  </si>
  <si>
    <t xml:space="preserve">University of Louisville </t>
  </si>
  <si>
    <t>Funds research for new strategies to prevent infection and organ injury following abdominal injuries. Contribution total listed under another earmark to this entity from same lawmaker.</t>
  </si>
  <si>
    <t>UofL Computer Assisted Post Traumatic-Stress Therapy Program</t>
  </si>
  <si>
    <t>University of Louisville</t>
  </si>
  <si>
    <t>Develops a multimedia computer program to treat PTSD. Contribution total listed under another earmark to this entity from same lawmaker.</t>
  </si>
  <si>
    <t xml:space="preserve">UofL Radio Frequency Identification Technologies </t>
  </si>
  <si>
    <t>Develops RFID and GPS systems to assist DOD in inventory management. Contribution total listed under another earmark to this entity from same lawmaker.</t>
  </si>
  <si>
    <t>Installation Processing Node, Phase IIa</t>
  </si>
  <si>
    <t xml:space="preserve">The Aberdeen Proving Ground (APG) is adding more than 8,000 new military and civilian positions as a result of Base Realignment and Closure. </t>
  </si>
  <si>
    <t>Fuel Cell Hybrid Battery Manufacturing for Defense Operations</t>
  </si>
  <si>
    <t>College Park</t>
  </si>
  <si>
    <t>Ballard Power Systems</t>
  </si>
  <si>
    <t xml:space="preserve">Our military is constantly striving to become lighter, faster, and less reliant on fossil fuels. </t>
  </si>
  <si>
    <t>Advanced Energetics Research Lab Complex (Phase 2)</t>
  </si>
  <si>
    <t>Indian Head</t>
  </si>
  <si>
    <t>Indian Head Division, Naval Surface Warfare Center</t>
  </si>
  <si>
    <t>This funding will advance the construction of a new research center by consolidating work presently scattered across 19 different buildings into a single, more modern facility.  Contribution total listed under another earmark to this entity from same lawmaker. </t>
  </si>
  <si>
    <t>Technology Transfer Office</t>
  </si>
  <si>
    <t>Indian Head Naval Surface Warfare Center</t>
  </si>
  <si>
    <t>This funding would create a technology transfer office between Indian Head Naval Surface Warfare Center and federal, state, and commerical partners in Maryland. </t>
  </si>
  <si>
    <t>LISA Man Portable Sensors for Dismounted Reconnaissance</t>
  </si>
  <si>
    <t>Abington</t>
  </si>
  <si>
    <t xml:space="preserve">This funding will help develop a portable detector to allow soldiers to identify chemical agents, industrial chemicals, and explosive threats from further away.  </t>
  </si>
  <si>
    <t>CSM Jerome M. Grollman Readiness Center</t>
  </si>
  <si>
    <t>Baltimore</t>
  </si>
  <si>
    <t>Maryland Army National Guard</t>
  </si>
  <si>
    <t>This funding will replace the Guard’s readiness facility in Dundalk, which is 43 years old, dilapidated, and in need of repair.  </t>
  </si>
  <si>
    <t>National Naval Medical Center Transportation Improvements</t>
  </si>
  <si>
    <t>Bethesda</t>
  </si>
  <si>
    <t>National Naval Medical Center</t>
  </si>
  <si>
    <t>The National Naval Medical Center is undergoing an unprecedented expansion as it prepares to absorb the functions of the Walter Reed Army This funding will construct a pedestrian underpass that will allow patients and staff to safely and quickly cross the six-lane road between the Metro station and the NNMC entrance.</t>
  </si>
  <si>
    <t>NAE Interoperability with Carrier and Expeditionary Group Forces</t>
  </si>
  <si>
    <t>Patuxent River</t>
  </si>
  <si>
    <t>Patuxent River Surface and Aviation Interoperability Laboratory</t>
  </si>
  <si>
    <t>Rapid communications between ships, airplanes and troops on the battlefield is critical to ensuring our military can accomplish its mission and protect itself from threats.  </t>
  </si>
  <si>
    <t>Spinel Tactical Armor Manufacturing Technologies</t>
  </si>
  <si>
    <t>Annapolis</t>
  </si>
  <si>
    <t>Technology Assessment &amp; Transfer</t>
  </si>
  <si>
    <t>This funding will support the production of lighter weight, blast resistant windows and windshields that will bring down vehicle weight without compromising ballistic protection for our soldiers.</t>
  </si>
  <si>
    <t>Real-Time Tactical Intelligence Collection System</t>
  </si>
  <si>
    <t>Voxtec International</t>
  </si>
  <si>
    <t>The funding will improve existing language translation equipment by adding larger vocabularies and more translation capability.  This will allow soldiers to overcome language barriers despite the shortage of translators.</t>
  </si>
  <si>
    <t>Special Operations Forces Modular Glove System</t>
  </si>
  <si>
    <t>Elkton</t>
  </si>
  <si>
    <t>W.L. Gore &amp; Associates</t>
  </si>
  <si>
    <t>This funding will accelerate the fielding of the five layer glove system to ensure that troops operating in extreme environments like Afghanistan are properly equipped to do their mission.</t>
  </si>
  <si>
    <t>Mobile Diabetes Management System</t>
  </si>
  <si>
    <t>Welldoc</t>
  </si>
  <si>
    <t xml:space="preserve">This program seeks to engage several hundred DOD health care system enrollees with diabetes in a real time monitoring program to improve treatment outcomes.  </t>
  </si>
  <si>
    <t>Pacific Alaska Range Complex -- Access to Donnelly and Tanana Training Grounds</t>
  </si>
  <si>
    <t>Salcha</t>
  </si>
  <si>
    <t>Alaska Railroad Corporation</t>
  </si>
  <si>
    <t xml:space="preserve">Stabilizes the bank of the Tanana River to enable the construction of a bridge for vehicle access to training grounds. </t>
  </si>
  <si>
    <t>Alaska Aerospace Development Corporation -- Kodiak Launch Complex</t>
  </si>
  <si>
    <t>Kodiak</t>
  </si>
  <si>
    <t>Alaska Aerospace Development Corporation</t>
  </si>
  <si>
    <t xml:space="preserve">Constructs Launch Pad 3 and a rocket motor storage facility at the Kodiak Launch Complex. </t>
  </si>
  <si>
    <t>P-Net Ballistic Missile Technology</t>
  </si>
  <si>
    <t>Anchorage</t>
  </si>
  <si>
    <t>Venture Ad Astra</t>
  </si>
  <si>
    <t xml:space="preserve">Funds Phase III of the P-Net missile system for better timing synchronization. </t>
  </si>
  <si>
    <t>Facility Renovations and Retrofit, 168th Air Refueling Wing</t>
  </si>
  <si>
    <t>Eielson AFB, North Pole</t>
  </si>
  <si>
    <t>168th Air Refueling Wing</t>
  </si>
  <si>
    <t xml:space="preserve">Renovates 168th facilities. </t>
  </si>
  <si>
    <t>Repair Arctic Utilities and Infrastructure, PH 1/10</t>
  </si>
  <si>
    <t>Elmendorf AFB, Anchorage</t>
  </si>
  <si>
    <t>11th Air Force</t>
  </si>
  <si>
    <t xml:space="preserve">Replaces damaged underground utilities at Elmendorf AFB. </t>
  </si>
  <si>
    <t>Base Operations Requirements, Fort Greely</t>
  </si>
  <si>
    <t>Delta Junction</t>
  </si>
  <si>
    <t>Fort Greely Garrison</t>
  </si>
  <si>
    <t xml:space="preserve">Supplies fire department and logistics personnel with equipment to perform their daily duties. </t>
  </si>
  <si>
    <t>Post Security Enhancements, Fort Greely</t>
  </si>
  <si>
    <t xml:space="preserve">Procures security enhancements to counter potential security threats. </t>
  </si>
  <si>
    <t>IT and Information Management Upgrades, Fort Greely</t>
  </si>
  <si>
    <t xml:space="preserve">Upgrades Fort Greely's IT systems. </t>
  </si>
  <si>
    <t>Joint Pacific Alaska Range Complex (JPARC) Enhancements</t>
  </si>
  <si>
    <t xml:space="preserve">Enhances and upgrades the Range Complex by funding a variety of small projects. </t>
  </si>
  <si>
    <t xml:space="preserve">Procures equipment to enhance Red Flag Alaska exercises. </t>
  </si>
  <si>
    <t>Alaska Joint Command &amp; Control Infrastructure and Physical Security</t>
  </si>
  <si>
    <t>11th Air Force, 611th Air Operations Group</t>
  </si>
  <si>
    <t>Improves access control systems, improves secure communication capabilties, and allows ALCOM to be aligned with NORAD and NORTHCOM Campaign Plan version 0.86</t>
  </si>
  <si>
    <t>Road Infrastructure Upgrades, Fort Richardson</t>
  </si>
  <si>
    <t>Fort Richardson</t>
  </si>
  <si>
    <t xml:space="preserve">Replaces damaged roads to provide access to training areas on the installation. </t>
  </si>
  <si>
    <t>Physical Security Upgrades, Fort Richardson</t>
  </si>
  <si>
    <t xml:space="preserve">Upgrades and repairs Ft. Richardson. </t>
  </si>
  <si>
    <t>Post Entrance Road Enhancement, Fort Wainwright</t>
  </si>
  <si>
    <t>Fairbanks</t>
  </si>
  <si>
    <t>Fort Wainwright</t>
  </si>
  <si>
    <t>Repairs Gaffney Road, a four lane street which provides access from the main gate to the rest of the installation.</t>
  </si>
  <si>
    <t>Alaskan NORAD Region Communication Upgrades &amp; Repairs</t>
  </si>
  <si>
    <t>11th Air Force, 611th Air Support Group</t>
  </si>
  <si>
    <t xml:space="preserve">Enhances the communication capability with the Alaskan NORAD Region. </t>
  </si>
  <si>
    <t>None--Language</t>
  </si>
  <si>
    <t>Alaska Territorial Guard</t>
  </si>
  <si>
    <t xml:space="preserve">Requests language clarifying that service in the Alaska Territorial Guard during WWII is creditable toward military retirement. </t>
  </si>
  <si>
    <t>None</t>
  </si>
  <si>
    <t>Training Range Upgrades</t>
  </si>
  <si>
    <t>2010 Washington Military Department Domestic Operations Response</t>
  </si>
  <si>
    <t>Camp Murray</t>
  </si>
  <si>
    <t>Washington Military Department</t>
  </si>
  <si>
    <t>This funding would purchase a command and control vehicle and a field shelter with secure communications for the Washington National Guard. Contribution total listed under another earmark to this entity from same lawmaker.</t>
  </si>
  <si>
    <t>Advanced Fiber Lasers Systems and Components</t>
  </si>
  <si>
    <t>Vancouver</t>
  </si>
  <si>
    <t>nLight</t>
  </si>
  <si>
    <t>This funding would be used to improve the Air Force’s eye-safe laser capabilities by developing advanced fiber laser technology.</t>
  </si>
  <si>
    <t>Advanced Night Vision System – Cockpit Integration</t>
  </si>
  <si>
    <t>Korry Electronics</t>
  </si>
  <si>
    <t>This funding would advance night vision technology, help the U.S. regain its night vision dominance, and ultimately increase the safety and effectiveness of U.S. pilots.</t>
  </si>
  <si>
    <t>Center for Design of Analog-Digital IntegratedCircuits (CDADIC)</t>
  </si>
  <si>
    <t>Pullman</t>
  </si>
  <si>
    <t>Washington State University (WSU)</t>
  </si>
  <si>
    <t>This funding would further advanced analog-digital research to support Air Force communications technology and provide important science and technology training to college students. Contribution total listed under another earmark to this entity from same lawmaker.</t>
  </si>
  <si>
    <t>Critical Infrastructure Interdependencies Vulnerabilities Assessment Program (CIIVA)</t>
  </si>
  <si>
    <t>McChord Air Force Base</t>
  </si>
  <si>
    <t xml:space="preserve"> This funding would allow the Washington Air National Guard to assess and detect cyber threats to state, federal and military critical infrastructure, which includes power, water, communications, sewer and emergency services.</t>
  </si>
  <si>
    <t>Dedicated Breast MRI System for Madigan Army Medical Center, Fort</t>
  </si>
  <si>
    <t>Fort Lewis</t>
  </si>
  <si>
    <t>Aurora Imaging Technology, Inc.</t>
  </si>
  <si>
    <t>This funding would purchase a state-of-the-art MRI system specifically designed for breast cancer screening for Madigan Army Medical Center at Fort Lewis.</t>
  </si>
  <si>
    <t>Department of Defense Impact Aid</t>
  </si>
  <si>
    <t>Military Impacted Schools District</t>
  </si>
  <si>
    <t>This funding would provide assistance to public schools districts in Washington state and across the nation affected by high enrollment rates of military school children.</t>
  </si>
  <si>
    <t>Electronic Warfare Technology, Doctrine and Tactics Development</t>
  </si>
  <si>
    <t>Oak Harbor</t>
  </si>
  <si>
    <t>Electronic Warfare Associates, Inc.</t>
  </si>
  <si>
    <t>This funding would allow the Navy to develop sophisticated procedures and tactics for electronic warfare, with a focus on the new Growler electronic attack aircraft.</t>
  </si>
  <si>
    <t>Force Protection Radar for Forward Operating Bases</t>
  </si>
  <si>
    <t>Spokane</t>
  </si>
  <si>
    <t>Trident Systems Incorporated</t>
  </si>
  <si>
    <t>This funding would develop and deploy a portable, rugged radar system for the Army to identify perimeter threats despite obscured weather conditions or dense foliage at combat bases.</t>
  </si>
  <si>
    <t xml:space="preserve">Global Unmanned Aircraft System Networking and Interoperability </t>
  </si>
  <si>
    <t>CoCo Communications Corp.</t>
  </si>
  <si>
    <t>This funding would develop a communications system for the Marine Corps to allow the more reliable, secure and efficient transfer of digitized information.</t>
  </si>
  <si>
    <t>Hydroacoustic Monitoring for Marine Renewable Energy Systems in the Puget Sound</t>
  </si>
  <si>
    <t>BioSonics, Inc.</t>
  </si>
  <si>
    <t>Purpose: This funding would use hydroacoustic monitoring to explore the environmental impact of locating tidal power sites in Puget Sound for the Navy.</t>
  </si>
  <si>
    <t>Kinetic Hydropower System (KHPS) Turbines</t>
  </si>
  <si>
    <t>Verdant Power</t>
  </si>
  <si>
    <t>This funding would develop and construct fish-friendly hydropower turbines in the Puget Sound to supply the Navy with clean renewable electricity.</t>
  </si>
  <si>
    <t>Madigan Army Medical Center Trauma Assistance Program</t>
  </si>
  <si>
    <t>Tacoma</t>
  </si>
  <si>
    <t>Tacoma Trauma Trust (TTT)</t>
  </si>
  <si>
    <t>This funding would provide military medical personnel at Madigan Army Medical Center with critical trauma care experience in local hospitals and also expand trauma treatment for military beneficiaries and civilians in the region.</t>
  </si>
  <si>
    <t>mproved Stealth and Lower Cost Operations for U.S. Naval Ships Using High Strength Flame Resistant LCP Reinforced Netting</t>
  </si>
  <si>
    <t>Everson</t>
  </si>
  <si>
    <t>Diamond Nets</t>
  </si>
  <si>
    <t>This funding would develop and produce rugged, stealthy, lower cost deck-edge netting for Navy vessels.</t>
  </si>
  <si>
    <t>Multi-Dose Closed-Loop pH Monitoring System for Platelets</t>
  </si>
  <si>
    <t>Blood Cell Storage Inc.</t>
  </si>
  <si>
    <t>This funding would help the Army develop a capability to ensure the efficacy of platelets in large samples.</t>
  </si>
  <si>
    <t>Navy Automatic Identification Technology (AIT) Logistics Modernization</t>
  </si>
  <si>
    <t xml:space="preserve"> This funding would modernize the Navy’s supply chain management using portable computer technology.</t>
  </si>
  <si>
    <t>Next Generation Solar Electric In-Space Propulsion</t>
  </si>
  <si>
    <t>Aerojet Redmond Operations</t>
  </si>
  <si>
    <t>This funding would develop and prototype solar-powered electronics to control thrusters on Air Force satellites.</t>
  </si>
  <si>
    <t>Northwest Manufacturing Initiative (NMI)</t>
  </si>
  <si>
    <t>OR</t>
  </si>
  <si>
    <t>Manufacturing 21 Coalition</t>
  </si>
  <si>
    <t>This funding would support a coalition of over 100 private, non-profit and public entities in Oregon and Washington.  The coalition works to support and expand the Northwest’s highly diverse manufacturing sector, in order to provide high quality, lower cost products for the Department of Defense.</t>
  </si>
  <si>
    <t>Observations Systems for the 21st Century – Fixed Base System (OS-21 FBS)</t>
  </si>
  <si>
    <t>Coastal Environmental Systems</t>
  </si>
  <si>
    <t>This funding would purchase advanced weather stations to provide detailed data on weather and flying conditions at Air Force airfields.</t>
  </si>
  <si>
    <t>On-Chip Integrated Photonic Polymer Transceiver</t>
  </si>
  <si>
    <t>Gigoptix</t>
  </si>
  <si>
    <t>This funding would develop a cutting edge modulator for the Air Force capable of transmitting 200 gigabytes of data, which could decrease the size, weight, and energy usage of some of the military’s most critical technology systems.</t>
  </si>
  <si>
    <t xml:space="preserve"> N/A</t>
  </si>
  <si>
    <t>Peer Reviewed Medical Research Program in the Defense Health</t>
  </si>
  <si>
    <t>This competitively granted funding would allow the U.S. military to research illnesses which affect both servicemembers and civilians alike.</t>
  </si>
  <si>
    <t>Portable Device for Latent Fingerprint Identification</t>
  </si>
  <si>
    <t xml:space="preserve"> Tacoma</t>
  </si>
  <si>
    <t>Sagem Morpho</t>
  </si>
  <si>
    <t>This funding would design, develop and prototype a portable fingerprinting device for the U.S. military.</t>
  </si>
  <si>
    <t>Portable Ultrasound Systems for Use by Deployed U.S. Marine Corps Medical Assets for Triaging and Providing Care for Wounded Servicemembers and Civilians in Afghanistan and Iraq</t>
  </si>
  <si>
    <t>SonoSite, Inc.</t>
  </si>
  <si>
    <t>This funding would allow the Marine Corps to acquire sophisticated handheld ultrasound machines for use in the field.</t>
  </si>
  <si>
    <t>Positron Capture and Storage</t>
  </si>
  <si>
    <t>This funding would expand research for the Army into positrons, a new, non-nuclear energy source.  Contribution total listed under another earmark to this entity from same lawmaker.</t>
  </si>
  <si>
    <t>Regenerative Medicine for Acute Deafness</t>
  </si>
  <si>
    <t>FATE Therapeutics</t>
  </si>
  <si>
    <t>This funding would use advanced stem cell research and developmental biology to develop therapeutic treatments for acute hearing loss among Army soldiers.</t>
  </si>
  <si>
    <t>Treatment of Battlefield Spinal Cord and Burn Injuries</t>
  </si>
  <si>
    <t>Oregon Biomedical Engineering Institute, Inc.</t>
  </si>
  <si>
    <t>This funding would advance cutting edge biomedical research into therapies for severe burns and spinal paralysis for the Army.</t>
  </si>
  <si>
    <t>Ultra-High Resolution Display for Army Medicine (UHRDARM)</t>
  </si>
  <si>
    <t>Bellevue</t>
  </si>
  <si>
    <t>eMagin</t>
  </si>
  <si>
    <t>This funding would develop and prototype a high-resolution, low-weight head-mounted display to provide advanced simulation technology for Army medicine training.</t>
  </si>
  <si>
    <t>Western Regional Counterdrug Training Center</t>
  </si>
  <si>
    <t>This funding would create a counterdrug prevention, detection, and interdiction training center at the Army National Guard installation at Camp Murray. Contribution total listed under another earmark to this entity from same lawmaker.</t>
  </si>
  <si>
    <t>Whidbey Flight Line Remote Sentry System</t>
  </si>
  <si>
    <t>Naval Air Station Whidbey</t>
  </si>
  <si>
    <t>Vigilos, Inc.</t>
  </si>
  <si>
    <t>The funding would enable the Navy to use automated surveillance and control technology to enhance security at Naval Air Station Whidbey.</t>
  </si>
  <si>
    <t>Identifies difficult-to-detect vehicle problems.  For earmark request and funding values, see line in this database with identical project description.</t>
  </si>
  <si>
    <t xml:space="preserve">Identifies difficult-to-detect vehicle problems.  </t>
  </si>
  <si>
    <t>Extremely Large, Domestic Expendable and Reusable Structures Manufacturing Center</t>
  </si>
  <si>
    <t>Alliant Techsystems, Inc.</t>
  </si>
  <si>
    <t>Increases domestic composite manufacturing/processing capacity to meet critical military space access requirements.</t>
  </si>
  <si>
    <t>"Supports Pres Budget"</t>
  </si>
  <si>
    <t>Anniston Chemical Agent Disposal Facility</t>
  </si>
  <si>
    <t>Anniston</t>
  </si>
  <si>
    <t>Anniston Chemical Disposal Facility</t>
  </si>
  <si>
    <t xml:space="preserve">Examines the reuse alternatives for the chemical disposal facility. </t>
  </si>
  <si>
    <t>Ultrasonic Impact Technology</t>
  </si>
  <si>
    <t>Birmingham</t>
  </si>
  <si>
    <t xml:space="preserve">AL </t>
  </si>
  <si>
    <t>Applied Ultrasonics, LLC</t>
  </si>
  <si>
    <t xml:space="preserve">Enables repair of aviation components in forward deployed locations. </t>
  </si>
  <si>
    <t>Tactical UAV, Heavy Fuel Engine</t>
  </si>
  <si>
    <t>Science and Engineering Services, Inc.</t>
  </si>
  <si>
    <t xml:space="preserve">Replaces gasoline engines in Shadow UAVs with a less polluting, heavy fuel engine which burns multiple fuels. </t>
  </si>
  <si>
    <t>Army Tactical Unmanned Aerial Vehicle Authority</t>
  </si>
  <si>
    <t>Worldwide</t>
  </si>
  <si>
    <t xml:space="preserve">U.S. Army  </t>
  </si>
  <si>
    <t>EC-130J Multi-Mission Upgrades</t>
  </si>
  <si>
    <t>Southampton</t>
  </si>
  <si>
    <t>193rd Special Operations Wing</t>
  </si>
  <si>
    <t xml:space="preserve">Expands existing capabilities of EC-130J/C-130J to support additional special operations. </t>
  </si>
  <si>
    <t>Alcoa</t>
  </si>
  <si>
    <t xml:space="preserve">Explores the options of using advanced aluminum designs that could offer improved performance and lower cost. </t>
  </si>
  <si>
    <t>Dual Stage Variable Energy Absorbers</t>
  </si>
  <si>
    <t>Penns Park</t>
  </si>
  <si>
    <t>ArCCA, Incorporated</t>
  </si>
  <si>
    <t xml:space="preserve">Develops a dual Stage Variable Energy Absorber to deal with multiple shock events during warfare. </t>
  </si>
  <si>
    <t>Hybrid Capacitor Supercell</t>
  </si>
  <si>
    <t>New Castle</t>
  </si>
  <si>
    <t>Axion Power International, Inc.</t>
  </si>
  <si>
    <t xml:space="preserve">Funds the demonstration of a new power source with the best qualities of a battery and a supercapacitor. </t>
  </si>
  <si>
    <t>3D Bias Woven Preform Development</t>
  </si>
  <si>
    <t>Bally</t>
  </si>
  <si>
    <t>Bally Ribbon Mills</t>
  </si>
  <si>
    <t xml:space="preserve">Develops 3-dimensional woven preforms to replace conventional 2-dimensional joints. </t>
  </si>
  <si>
    <t>Vanadium Saftey Readiness Program</t>
  </si>
  <si>
    <t>Butler</t>
  </si>
  <si>
    <t xml:space="preserve">Bear Metallurgical Corp. </t>
  </si>
  <si>
    <t xml:space="preserve">Conducts a study of the health risks associated with the use of vanadium, which is used in many steel applications. </t>
  </si>
  <si>
    <t>Networked Reliability and Safety Early Evaluation System (NRSEES)</t>
  </si>
  <si>
    <t>Bosch Rexroth Corporation</t>
  </si>
  <si>
    <t xml:space="preserve">Develops simulators capable of screening and evaluating new materials, light weight structures, and high value subsystems and components on both wheeled and tracked vehicles. </t>
  </si>
  <si>
    <t>Small Manufacturers Defense Initiative Phase II</t>
  </si>
  <si>
    <t>Catalyst Connection</t>
  </si>
  <si>
    <t xml:space="preserve">Funds the expansion of the SMDI system, a quick response manufacturing service supply chain protocol. </t>
  </si>
  <si>
    <t xml:space="preserve">Develops a prototype red cell processing device to inactivate infectious pathogens in blood prepared for transfusion. </t>
  </si>
  <si>
    <t>Development of hsp70 Inhibitors as Therapeutics Against Category A Biothreat Agents and other Bacterial Pathogens</t>
  </si>
  <si>
    <t>East Stroudsburg</t>
  </si>
  <si>
    <t>Chaperone Technologies, Inc.</t>
  </si>
  <si>
    <t>Continues the development of antimicrobial drugs.</t>
  </si>
  <si>
    <t>Eye Safe Standoff Fusion Detection</t>
  </si>
  <si>
    <t>ChemImage Corporation</t>
  </si>
  <si>
    <t xml:space="preserve">Develops sensor systems to enhance standoff chemical and biological sensing. </t>
  </si>
  <si>
    <t>Combat Medic Training</t>
  </si>
  <si>
    <t>Fort Washington</t>
  </si>
  <si>
    <t>CHI Systems, Inc.</t>
  </si>
  <si>
    <t xml:space="preserve">Expands the combat medic trainer by adding a leg apparatus and needle chest decompression techniques. </t>
  </si>
  <si>
    <t>Low Cost Laser Module Assembly for Acoustic Sensors</t>
  </si>
  <si>
    <t>Eagleville</t>
  </si>
  <si>
    <t>Clear Align</t>
  </si>
  <si>
    <t xml:space="preserve">Funds development and manufacturing of a tunable laser to improve the Navy's sonar detection capabilities. </t>
  </si>
  <si>
    <t>Laser Scanning Technology</t>
  </si>
  <si>
    <t>Co-Exprise</t>
  </si>
  <si>
    <t xml:space="preserve">Enables the utilization of laser scanning technology to shorten the time and lower the cost for resetting and modernization small arms and crew-served weapons. </t>
  </si>
  <si>
    <t>Strike Aircraft Weapons Bay Attention &amp; Stores Integration Technology</t>
  </si>
  <si>
    <t>Pipersville</t>
  </si>
  <si>
    <t xml:space="preserve">Combustion Research &amp; Flow Technology, Inc. </t>
  </si>
  <si>
    <t xml:space="preserve">Develops hardware for flight test demonstration of flow control technology that mitigates high aero-acoustic loads in the weapons bays of fifth-generation tactical aircraft. </t>
  </si>
  <si>
    <t xml:space="preserve">Battlefield Threat Detection System </t>
  </si>
  <si>
    <t>Compass Systems, Inc.</t>
  </si>
  <si>
    <t xml:space="preserve">Funds miniaturization of existing battlefield threat detection capabilties and incorporation of chemical and biological sensors. </t>
  </si>
  <si>
    <t>Integrated Power System Converter</t>
  </si>
  <si>
    <t>Converteam, Inc.</t>
  </si>
  <si>
    <t xml:space="preserve">Expands the capacity of an integrated power system converter for future Naval applications. </t>
  </si>
  <si>
    <t>Hot Isostatic Processing (HIP)</t>
  </si>
  <si>
    <t>Oakdale</t>
  </si>
  <si>
    <t>Crucible Compaction Metals</t>
  </si>
  <si>
    <t xml:space="preserve">Develops a large diameter hot isostatic press  providing the capability to manufacture large components for the military and industrial base. </t>
  </si>
  <si>
    <t>Traumatic Brain Injury Technologies</t>
  </si>
  <si>
    <t>DynaVox Technologies</t>
  </si>
  <si>
    <t xml:space="preserve">Develops a technological solution to long-term mental and physical effects of Traumatic Brain Injury. </t>
  </si>
  <si>
    <t>High-Shock 100 Amp Current Limiting Circuit Breaker</t>
  </si>
  <si>
    <t xml:space="preserve">Develops a new 100 amp breaker that will complete a family of current limiting AQB-circuit breakers used in electrical distribution systems onboard Navy combatant vessels. </t>
  </si>
  <si>
    <t>Mission Critical Power System Reliability Surveys</t>
  </si>
  <si>
    <t>Moon Township</t>
  </si>
  <si>
    <t xml:space="preserve">Performs risk assessments of redundant power and infrastructure systems to identify weaknesses. </t>
  </si>
  <si>
    <t>Precision Molding Manufacturing Technology for IR Aspheric Optics</t>
  </si>
  <si>
    <t>Pennsburg</t>
  </si>
  <si>
    <t>Edmund Optics</t>
  </si>
  <si>
    <t xml:space="preserve">Improves precision molding infrared (IR) aspheric optics technology. </t>
  </si>
  <si>
    <t>Improved Thermal Batteries for Guided Munitions</t>
  </si>
  <si>
    <t>Horsham</t>
  </si>
  <si>
    <t>EnerSys Advanced Systems</t>
  </si>
  <si>
    <t xml:space="preserve">Develops a low-cost, high-rate production capability for improved thermal batteries. </t>
  </si>
  <si>
    <t>Next Generation Military Seat</t>
  </si>
  <si>
    <t>Global Seating Systems, LLC</t>
  </si>
  <si>
    <t xml:space="preserve">Funds protective modular seats for soldiers in wheeled vehicles. </t>
  </si>
  <si>
    <t>Tungsten Heavy Alloy Penetratora nd Warhead Development</t>
  </si>
  <si>
    <t>Towanda</t>
  </si>
  <si>
    <t>Global Tungsten and Powders Corp.</t>
  </si>
  <si>
    <t>Develops tungsten allows that improve the performance of current medium and large caliber armor piercing ammunition.</t>
  </si>
  <si>
    <t>Smart Oil Sensor</t>
  </si>
  <si>
    <t>State College</t>
  </si>
  <si>
    <t>Impact Technologies</t>
  </si>
  <si>
    <t xml:space="preserve">Develops a sensor to provide an evaluation of engine oil state as well as identification of internal failure modes. </t>
  </si>
  <si>
    <t>Telepharmacy Robotic Medicine Delivery Unit</t>
  </si>
  <si>
    <t>Altoona</t>
  </si>
  <si>
    <t>INRange Systems, Inc.</t>
  </si>
  <si>
    <t xml:space="preserve">Evaluates the efficiency of an FDA-cleared remote medication management system. </t>
  </si>
  <si>
    <t>Millennia Military Vehicles/Expandable Boom Fork Lift (MMV/EBFL)</t>
  </si>
  <si>
    <t>McConnellsburg</t>
  </si>
  <si>
    <t>JLG Industries, Inc.</t>
  </si>
  <si>
    <t>Procures 25 additional MMV/EFBLs.</t>
  </si>
  <si>
    <t>Self Powered Prosthetic Limb Technology</t>
  </si>
  <si>
    <t>KCF Technologies</t>
  </si>
  <si>
    <t xml:space="preserve">Develops an energy harvesting device as a component integrated into a lower extremity prosthetic limb. </t>
  </si>
  <si>
    <t>Navy Production Capacity Improvement Project at Lehigh Heavy Forge</t>
  </si>
  <si>
    <t>Lehigh Heavy Forge Corporation</t>
  </si>
  <si>
    <t xml:space="preserve">Increases the capacity of Lehigh Heavy Forge to meet the Navy's demand for specific forged components. </t>
  </si>
  <si>
    <t>High Spped Optical Interconnects</t>
  </si>
  <si>
    <t>Lightwire</t>
  </si>
  <si>
    <t xml:space="preserve">Accelerates the development of high speed optical interconnects for DOD computing needs. </t>
  </si>
  <si>
    <t>High Energy Density/ High Rate Rechargeable Battery</t>
  </si>
  <si>
    <t>Folcroft</t>
  </si>
  <si>
    <t>LithChem Energy Co.</t>
  </si>
  <si>
    <t xml:space="preserve">Combines lithium ion battery technology and advanced capacitor technology to improve military communications range. </t>
  </si>
  <si>
    <t>MA-16 Reel Second Source Production</t>
  </si>
  <si>
    <t>Martin-Baker America, Inc.</t>
  </si>
  <si>
    <t>Provides a second source manufacturing option for inertia reels for the Air Force.</t>
  </si>
  <si>
    <t>Precision Static Balancing Demonstration Project</t>
  </si>
  <si>
    <t>Stroudsburg</t>
  </si>
  <si>
    <t>Marvel Manufacturing Company</t>
  </si>
  <si>
    <t xml:space="preserve">Funds demonstration of precision static balancing kits with balancing applications for helicopter rotors. </t>
  </si>
  <si>
    <t>Ceramic Membrane Battery Systems</t>
  </si>
  <si>
    <t>Harleysville</t>
  </si>
  <si>
    <t>MaxPower, Inc.</t>
  </si>
  <si>
    <t xml:space="preserve">Develops a high energy density ceramic based lithium air battery. </t>
  </si>
  <si>
    <t>Advanced Naval Logistics</t>
  </si>
  <si>
    <t>MCA Solutions, Inc.</t>
  </si>
  <si>
    <t xml:space="preserve">Completes implementation of COTS software, completes its integration into the Navy Enterprise Resource Planning environment, and investigates its applicability to all services. </t>
  </si>
  <si>
    <t>Adaptive Diagnostic Electronic Portable Testset (ADEPT)</t>
  </si>
  <si>
    <t>Mikros Systems Corporation</t>
  </si>
  <si>
    <t xml:space="preserve">Advances the development of an automated electronic system for maintenance, alignment, calibration, and error diagnosis of shipboard radar and other complex electronic systems. </t>
  </si>
  <si>
    <t>Advanced Light-Weight Ceramic Armor</t>
  </si>
  <si>
    <t>St. Marys</t>
  </si>
  <si>
    <t>Morgan Advanced Materials and Technology</t>
  </si>
  <si>
    <t xml:space="preserve">Builds on existing silicon carbide ceramic technology to meet military vehicle armor requirements. </t>
  </si>
  <si>
    <t>Mismatch Repair Derived Antibodies</t>
  </si>
  <si>
    <t xml:space="preserve">Morphotek Inc. </t>
  </si>
  <si>
    <t xml:space="preserve">Develops new medicines to treat staphylococcus-derived bioweapons. </t>
  </si>
  <si>
    <t xml:space="preserve">Domestic Production of Nanodiamond for Military and Commerical Applications </t>
  </si>
  <si>
    <t>NanoBlox, Inc.</t>
  </si>
  <si>
    <t>Establishes a domestic production source for nanodiamond for military and commercial applications.</t>
  </si>
  <si>
    <t>National Center for Defense Manufacturing and Machining (NCDMM)</t>
  </si>
  <si>
    <t>Latrobe</t>
  </si>
  <si>
    <t>National Center for Defense Manufacturing and Machining</t>
  </si>
  <si>
    <t xml:space="preserve">Supports the operations of the NCDMM, which exists to support the manufacturing needs of the DOD. </t>
  </si>
  <si>
    <t>17-Micron Clip-on Weapon Sights</t>
  </si>
  <si>
    <t>Night Vision Systems</t>
  </si>
  <si>
    <t xml:space="preserve">Enables the development and evaluation of improved clip-on weapon sights. </t>
  </si>
  <si>
    <t>Northeast Counterdrug Training Center (NCTC)</t>
  </si>
  <si>
    <t>Annville</t>
  </si>
  <si>
    <t>Northeast Counterdrug Training Center</t>
  </si>
  <si>
    <t xml:space="preserve">Provides local, state, and federal law enforcement and community anti-drug coalitions no-cost training. </t>
  </si>
  <si>
    <t>Second Sourcing of Critical Helicopter Parts</t>
  </si>
  <si>
    <t>NP PRECISION</t>
  </si>
  <si>
    <t xml:space="preserve">Supports the costs of second source manufacturers of rotorcraft critical flight safety spares/ parts for helicopters. </t>
  </si>
  <si>
    <t>Mark 75 Maintenance Facility Support and Upgrade</t>
  </si>
  <si>
    <t>Lester</t>
  </si>
  <si>
    <t>Oto Melara North America Inc.</t>
  </si>
  <si>
    <t xml:space="preserve">Finances maintenance and repair of the remaining Mark 75 guns. </t>
  </si>
  <si>
    <t>Air Force Network Integration</t>
  </si>
  <si>
    <t>Fort Indiantown Gap</t>
  </si>
  <si>
    <t>Pennsylvania Air National Guard</t>
  </si>
  <si>
    <t xml:space="preserve">Funds improvement of the PA National Guard information and communications network infrastructure. </t>
  </si>
  <si>
    <t>Pennsylvania National Guard Implementation of the Joint CONUS Communications Support Environment (JCCSE)</t>
  </si>
  <si>
    <t>Ft. Indiantown Gap</t>
  </si>
  <si>
    <t>Pennsylvania National Guard</t>
  </si>
  <si>
    <t xml:space="preserve">Connects the Pennsylvania National Guard communications architecture to the National Guard Bureau's JCCSE program. </t>
  </si>
  <si>
    <t>Philadelphia Navy Yard Infrastructure Improvements</t>
  </si>
  <si>
    <t>Philadelphia Navy Yard</t>
  </si>
  <si>
    <t xml:space="preserve">Replaces and upgrades critical infrastructure of Philadelphia Navy Yard. </t>
  </si>
  <si>
    <t>Advanced Regenerative Medicine Therapies for Combat Injuries</t>
  </si>
  <si>
    <t>Pittsburgh Tissue Engineering Initiative</t>
  </si>
  <si>
    <t xml:space="preserve">Funds a program to research and deliver regenerative medicine-based technologies to the armed forces. </t>
  </si>
  <si>
    <t>Army Force Generation Synchronization Tool (AFORGEN)</t>
  </si>
  <si>
    <t xml:space="preserve">Expands utilization of AFORGEN tool, which runs automatic risk assessments to assist decision makers. </t>
  </si>
  <si>
    <t>Remote Vehicle Borne Improvised Explosive Device (VBIED) Detection and Defeat</t>
  </si>
  <si>
    <t>RE2, Inc.</t>
  </si>
  <si>
    <t xml:space="preserve">Allows an operator to remotely detect and disable VBIEDs. </t>
  </si>
  <si>
    <t>NIR Sight</t>
  </si>
  <si>
    <t xml:space="preserve">Chester </t>
  </si>
  <si>
    <t>RL Associates, Inc.</t>
  </si>
  <si>
    <t xml:space="preserve">Develops technology to position military assets farther away while increasing target recognition sensitivity. </t>
  </si>
  <si>
    <t>COTS Technology for Improved Rural Healthcare Delivery</t>
  </si>
  <si>
    <t>Loretto</t>
  </si>
  <si>
    <t>Saint Francis University's Center of Excellence for Remote and Medically Under-Served Areas (CERMUSA)</t>
  </si>
  <si>
    <t xml:space="preserve">Integrates COTS hardware and software to improve delivery of healthcare to service members and their families residing in rural areas. </t>
  </si>
  <si>
    <t>Early Responder Training</t>
  </si>
  <si>
    <t>Saint Joseph's University</t>
  </si>
  <si>
    <t xml:space="preserve">Makes training materials available to first responders in a secure digital format. </t>
  </si>
  <si>
    <t>Advanced Transparent LAS Glass Ceramic Armor Systems for Force Protection</t>
  </si>
  <si>
    <t>Boothwyn</t>
  </si>
  <si>
    <t>SCHOTT Diamond View Armor Products</t>
  </si>
  <si>
    <t xml:space="preserve">Develops the next generation of glass ceramic armors, superior to current systems. </t>
  </si>
  <si>
    <t>High Homogeneity Optical Glass</t>
  </si>
  <si>
    <t>Duryea</t>
  </si>
  <si>
    <t>SCHOTT North America</t>
  </si>
  <si>
    <t>Enables continued domestic production of high homogeneity optical glass.</t>
  </si>
  <si>
    <t>Electronic System Integration</t>
  </si>
  <si>
    <t>Lititz</t>
  </si>
  <si>
    <t>Sechan Electronics</t>
  </si>
  <si>
    <t xml:space="preserve">Develops an electronic data distribution system that accepts any vehicle's remote weapon, sensor and communication subsystem within one distributed network. </t>
  </si>
  <si>
    <t>Electromagnetic Gun Initiative</t>
  </si>
  <si>
    <t>Silicon Power Corporation</t>
  </si>
  <si>
    <t xml:space="preserve">Develops further advanced Lightweight Silicon Switch (LSS) technology for use in a mobile electromagnetic gun system (EM Gun). </t>
  </si>
  <si>
    <t>High Speed Power Node Switching and Control Center</t>
  </si>
  <si>
    <t>SPD Electrical Systems</t>
  </si>
  <si>
    <t xml:space="preserve">Funds the validation of the Power Node Switching and Control Center at medium voltage levels to eventually assure continuously available quality power to the U.S. fleet. </t>
  </si>
  <si>
    <t>Extremity War Trauma Research Grant Program</t>
  </si>
  <si>
    <t>The Extremity War Trauma Research Foundation</t>
  </si>
  <si>
    <t xml:space="preserve">Allows the EWTRF to fund peer-reviewed translational research projects to benefit wounded warfighters. </t>
  </si>
  <si>
    <t>Ferroelectric Component Technology</t>
  </si>
  <si>
    <t>TRS Technologies, Inc.</t>
  </si>
  <si>
    <t xml:space="preserve">Improves performance of electrical components of advanced non-lethal munitions designed to disrupt electronics used to control IEDs. </t>
  </si>
  <si>
    <t>Hardmetal Epidemiology Investigation</t>
  </si>
  <si>
    <t>University of Pittsburgh, Dept. of Biostatics</t>
  </si>
  <si>
    <t>Funds a study to determine the health impacts from workplace exposures to hardmetal powders. Contribution total listed under another earmark to this entity from same lawmaker.</t>
  </si>
  <si>
    <t>101st Airborne/ Air Assault Injury Prevention and Performance Enhancement Research Initiative</t>
  </si>
  <si>
    <t>University of Pittsburgh, School Health and Rehabilitative Sciences</t>
  </si>
  <si>
    <t>Creates a Center of Excellence for Injury Prevention and Performance Enhancement at Fort Campbell. Contribution total listed under another earmark to this entity from same lawmaker.</t>
  </si>
  <si>
    <t>Drive System Composite Structural Component Risk Reduction Program</t>
  </si>
  <si>
    <t>Chester</t>
  </si>
  <si>
    <t>V. System Composites, Inc.</t>
  </si>
  <si>
    <t xml:space="preserve">Develops lightweight composite rotorcraft drive system components. </t>
  </si>
  <si>
    <t xml:space="preserve">Micro Inertial Navigation Unit Technology </t>
  </si>
  <si>
    <t>Virtus Advanced Sensors</t>
  </si>
  <si>
    <t xml:space="preserve">Supports development of a system that would integrate GPS technology and the inertial navigation functions, enabling navigation and tracking in all environments, including regions where GPS is unavailable. </t>
  </si>
  <si>
    <t>Multi-Scale Modeling of 3-D Damage Tolerant Composite Materials</t>
  </si>
  <si>
    <t>Widener University</t>
  </si>
  <si>
    <t xml:space="preserve">Develops multi-scale modeling for lightweight 3-dimensional composite materials that will provide the high level of damage tolerance required for U.S. Army platforms. </t>
  </si>
  <si>
    <t>Carbide Derived Carbon for Treatment of Combat Related Sepsis</t>
  </si>
  <si>
    <t>Y-Carbon, Inc.</t>
  </si>
  <si>
    <t xml:space="preserve">Funds development of a treatment of sepsis, which would reduce battlefield complications from blood loss. </t>
  </si>
  <si>
    <t>Manufacturing of Super Strong Lightweight Boron Carbide Fibers</t>
  </si>
  <si>
    <t>Findlay</t>
  </si>
  <si>
    <t xml:space="preserve">Advanced Cerametrics, Inc (ACI) </t>
  </si>
  <si>
    <t>Funds development and scale-up of B4C fiber formulations for military vehicle armor applications.</t>
  </si>
  <si>
    <t>Advanced Technical Intelligence Center</t>
  </si>
  <si>
    <t>Beavercreek</t>
  </si>
  <si>
    <t xml:space="preserve">Advanced Technical Intelligence Center (ATIC) </t>
  </si>
  <si>
    <t xml:space="preserve">Trains officers in technical intelligence skill-areas such as MASINT, AGI, and SIGINT. </t>
  </si>
  <si>
    <t>Technical Sensors Integrated Ground Station (TSIGS)</t>
  </si>
  <si>
    <t>Ball Aerospace &amp; Technologies Corp.</t>
  </si>
  <si>
    <t xml:space="preserve">Operationalizes NASIC's processing, exploitation, and dissemination process for TechSensor intelligence assets. </t>
  </si>
  <si>
    <t>Exploration of Next Generation Photovoltaic Technologies</t>
  </si>
  <si>
    <t>Bowling Green</t>
  </si>
  <si>
    <t>Bowling Green State University</t>
  </si>
  <si>
    <t xml:space="preserve">Develops approaches for solar fuels and the conversion of sunlight to electricity. </t>
  </si>
  <si>
    <t xml:space="preserve">Hybrid Materials Integration (HMI) </t>
  </si>
  <si>
    <t>Edison Welding Institute (EWI)</t>
  </si>
  <si>
    <t xml:space="preserve">Incorporates advanced materials into new high-speed aircraft designs to withstand stress and temperature loads necessary for hypersonic bombers and fighters. </t>
  </si>
  <si>
    <t>Integrated Engine Starter/Generator (IES/G)</t>
  </si>
  <si>
    <t>Vandalia</t>
  </si>
  <si>
    <t>GE Aviation Systems, Electrical Power</t>
  </si>
  <si>
    <t>Develops an advanced electrical starter/generator system for the F-35 Joint Strike Fighter.</t>
  </si>
  <si>
    <t>Ceramic Matrix Composites for Aircraft Brake Applications</t>
  </si>
  <si>
    <t>Brecksville</t>
  </si>
  <si>
    <t xml:space="preserve">Researches manufacturing processes to prevent aircraft braking systems from melting at high temperatures. </t>
  </si>
  <si>
    <t>Neuroscience Clinical Gene Therapy Center</t>
  </si>
  <si>
    <t>James Cancer Hospital/Solove Research Institute, The Ohio State University Medical Center</t>
  </si>
  <si>
    <t xml:space="preserve">Facilitates translation of gene therapy research to clinical trials for incurable cancers and neuromuscular disorders. </t>
  </si>
  <si>
    <t>Mitigating RoHS Lead-Free Issues in Aerospace Circuit Board Manufacturing</t>
  </si>
  <si>
    <t>Elyria</t>
  </si>
  <si>
    <t>Lorain County Community College</t>
  </si>
  <si>
    <t xml:space="preserve">Increases the reliability of commercial off-the-shelf electronics for mission-critical military applications. </t>
  </si>
  <si>
    <t xml:space="preserve">Orville </t>
  </si>
  <si>
    <t>Moog: FloTork Facility</t>
  </si>
  <si>
    <t>Eliminates environmental hazards associated with hydraulic systems and help reach the goal of an all-electric ship.</t>
  </si>
  <si>
    <t>Advanced Aerospace Carbon Foam Heat Exchangers</t>
  </si>
  <si>
    <t xml:space="preserve">Ohio Aerospace Institute; Graftech International </t>
  </si>
  <si>
    <t xml:space="preserve">Develops foam to replace stainless steel heat exchangers for lighter weight aircraft. </t>
  </si>
  <si>
    <t>Intelligent Manufacturing to Meet National Needs</t>
  </si>
  <si>
    <t xml:space="preserve">Columbus </t>
  </si>
  <si>
    <t>Ohio State University</t>
  </si>
  <si>
    <t>Expands research for intelligent manufacturing.</t>
  </si>
  <si>
    <t>Quiet, Low-Impact, Alternative Energy Technology: Distributed Power from Wastewater</t>
  </si>
  <si>
    <t>Athens</t>
  </si>
  <si>
    <t>Ohio University</t>
  </si>
  <si>
    <t>Tests technologies that process wastewater into clean water using renewable energy.</t>
  </si>
  <si>
    <t>Imaging Tools for Human Performance Enhancement and Diagnostics</t>
  </si>
  <si>
    <t>Qbase, Inc.</t>
  </si>
  <si>
    <t xml:space="preserve">Studies the neurological and physiological effects caused by increasing visual and audible inputs from surveillance and weapons systems in a non-invasive way. </t>
  </si>
  <si>
    <t>Commercialization of High-Rate Polyimide Composites for Military &amp; Commercial Aircraft</t>
  </si>
  <si>
    <t>Springboro</t>
  </si>
  <si>
    <t>Renegade Materials Corporation</t>
  </si>
  <si>
    <t xml:space="preserve">Expands capacity to develop a heat-resistant composite material for military and commercial aircraft. </t>
  </si>
  <si>
    <t>Smart Machine Platform Initiative</t>
  </si>
  <si>
    <t>Cincinnati</t>
  </si>
  <si>
    <t>TechSolve, Inc.</t>
  </si>
  <si>
    <t>Develops next-generation machinery with internal sensing and control systems.</t>
  </si>
  <si>
    <t>F-16 Block-42 Engine Upgrades</t>
  </si>
  <si>
    <t xml:space="preserve">Toledo </t>
  </si>
  <si>
    <t xml:space="preserve">Upgrades engine program including 48 engine installs and 9 spares. </t>
  </si>
  <si>
    <t>Smart Wound Dressing for MRSA-infected Battlefield Wounds</t>
  </si>
  <si>
    <t>University of Cincinnati Medical Center</t>
  </si>
  <si>
    <t xml:space="preserve">Creates a field-deployable bandage that prevents and treat MRSA-infection while speeding the rate of healing. </t>
  </si>
  <si>
    <t>Unmanned Aerial System Exploitation</t>
  </si>
  <si>
    <t>Dayton</t>
  </si>
  <si>
    <t>University of Dayton Research Institute</t>
  </si>
  <si>
    <t xml:space="preserve">Funds research to enable integration of UAS operators and analysts along with the development of UAS Concept of Operations. </t>
  </si>
  <si>
    <t>Lightweight Photovoltaic Electricity and Hydrogen for Portable, On-Demand Power for Defense Applications</t>
  </si>
  <si>
    <t>University of Toledo</t>
  </si>
  <si>
    <t xml:space="preserve">Advances research in photovoltaics focusing on large area lightweight and deployable thin film solar cells/modules. </t>
  </si>
  <si>
    <t>Improved Fischer-Tropsch Reacter for the Synthetic Jet Fuel Production Demonstration</t>
  </si>
  <si>
    <t>Plain City</t>
  </si>
  <si>
    <t>Velocys</t>
  </si>
  <si>
    <t>Evaluates prototyping results and designs an improved reactor for synthetic fuel production.</t>
  </si>
  <si>
    <t>Visually Enhanced Decision Making in Layered Sensing</t>
  </si>
  <si>
    <t>Wright State University</t>
  </si>
  <si>
    <t xml:space="preserve">Develops a system to visually depict complex information to assist with military decision making. </t>
  </si>
  <si>
    <t>"Report Language"</t>
  </si>
  <si>
    <t>Language - ACE PILOTS</t>
  </si>
  <si>
    <t>Dayton; Springfield</t>
  </si>
  <si>
    <t xml:space="preserve">Authorizes the military to permit members of the Air Force to volunteer in a mentor program for up to four hours per month. </t>
  </si>
  <si>
    <t>Language - National Guard Bureau State Partnership</t>
  </si>
  <si>
    <t xml:space="preserve">Authorizes the Secretary of Defense to use funds to finance National Guard participation in contacts and activities between federal, state, and local military and civilian personnel and their counterparts in foreign countries. </t>
  </si>
  <si>
    <t>Donations</t>
  </si>
  <si>
    <t>Requested</t>
  </si>
  <si>
    <t>Received</t>
  </si>
  <si>
    <t>Listed Earmark Recipient</t>
  </si>
  <si>
    <t>Children's Hospital of Philadelphia</t>
  </si>
  <si>
    <t>Extremity War Trauma Research Foundation</t>
  </si>
  <si>
    <t>PKD Foundation</t>
  </si>
  <si>
    <t>Sherwin-Williams Company</t>
  </si>
  <si>
    <t>Thurgood Marshall College Fund</t>
  </si>
  <si>
    <t>TTI Technologies, Inc.</t>
  </si>
  <si>
    <t>Curtiss-Wright</t>
  </si>
  <si>
    <t>Electronic Warfare Associates, Inc. (EWA)</t>
  </si>
  <si>
    <t>EnerSys</t>
  </si>
  <si>
    <t>General Electric/GE Aviation Systems</t>
  </si>
  <si>
    <t>University of Texas</t>
  </si>
  <si>
    <t>SCHOTT</t>
  </si>
  <si>
    <t>UNK</t>
  </si>
  <si>
    <t>Totals</t>
  </si>
  <si>
    <t>Earmarks Requested and Received by Senate Defense Approprations Subcommittee Members, with Recipient Donation Information</t>
  </si>
  <si>
    <t>Prepared by Taxpayers for Common Sense (www.taxpayer.net)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</si>
</sst>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8"/>
      <color theme="1"/>
      <name val="Arial"/>
      <family val="2"/>
    </font>
    <font>
      <sz val="8"/>
      <color indexed="8"/>
      <name val="Arial"/>
      <family val="2"/>
    </font>
    <font>
      <b/>
      <sz val="8"/>
      <color indexed="8"/>
      <name val="Arial"/>
      <family val="2"/>
    </font>
    <font>
      <b/>
      <sz val="8"/>
      <name val="Arial"/>
      <family val="2"/>
    </font>
    <font>
      <sz val="8"/>
      <name val="Arial"/>
      <family val="2"/>
    </font>
    <font>
      <i/>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sz val="8"/>
      <color indexed="10"/>
      <name val="Arial"/>
      <family val="2"/>
    </font>
    <font>
      <sz val="8"/>
      <color indexed="63"/>
      <name val="Arial"/>
      <family val="2"/>
    </font>
    <font>
      <sz val="8"/>
      <name val="Tahoma"/>
      <family val="2"/>
    </font>
    <font>
      <sz val="24"/>
      <color indexed="8"/>
      <name val="Arial"/>
      <family val="2"/>
    </font>
    <font>
      <b/>
      <sz val="12"/>
      <color indexed="8"/>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sz val="8"/>
      <color rgb="FF000000"/>
      <name val="Arial"/>
      <family val="2"/>
    </font>
    <font>
      <sz val="8"/>
      <color rgb="FF41464D"/>
      <name val="Arial"/>
      <family val="2"/>
    </font>
    <font>
      <sz val="24"/>
      <color theme="1"/>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3">
    <xf numFmtId="0" fontId="0" fillId="0" borderId="0" xfId="0" applyAlignment="1">
      <alignment/>
    </xf>
    <xf numFmtId="164"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Alignment="1">
      <alignment vertical="center"/>
    </xf>
    <xf numFmtId="0" fontId="4" fillId="0" borderId="0" xfId="0" applyFont="1" applyFill="1" applyBorder="1" applyAlignment="1">
      <alignment vertical="center" wrapText="1"/>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164" fontId="4" fillId="0" borderId="0" xfId="0" applyNumberFormat="1" applyFont="1" applyFill="1" applyBorder="1" applyAlignment="1" applyProtection="1">
      <alignment horizontal="center" vertical="center" wrapText="1"/>
      <protection/>
    </xf>
    <xf numFmtId="164" fontId="4" fillId="0" borderId="0" xfId="0" applyNumberFormat="1" applyFont="1" applyFill="1" applyBorder="1" applyAlignment="1">
      <alignment horizontal="center" vertical="center" wrapText="1"/>
    </xf>
    <xf numFmtId="0" fontId="4" fillId="0" borderId="0" xfId="0" applyNumberFormat="1" applyFont="1" applyFill="1" applyBorder="1" applyAlignment="1" applyProtection="1">
      <alignment vertical="center" wrapText="1"/>
      <protection/>
    </xf>
    <xf numFmtId="0" fontId="0" fillId="0" borderId="0" xfId="0" applyFill="1" applyAlignment="1">
      <alignment vertical="center"/>
    </xf>
    <xf numFmtId="164" fontId="3" fillId="0" borderId="0" xfId="0" applyNumberFormat="1"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164" fontId="4" fillId="0" borderId="0" xfId="44" applyNumberFormat="1" applyFont="1" applyFill="1" applyBorder="1" applyAlignment="1">
      <alignment horizontal="center" vertical="center" wrapText="1"/>
    </xf>
    <xf numFmtId="0" fontId="41" fillId="0" borderId="0" xfId="0" applyFont="1" applyAlignment="1">
      <alignment vertical="center" wrapText="1"/>
    </xf>
    <xf numFmtId="0" fontId="0" fillId="0" borderId="0" xfId="0" applyAlignment="1">
      <alignment horizontal="center"/>
    </xf>
    <xf numFmtId="164" fontId="1" fillId="0" borderId="0" xfId="0" applyNumberFormat="1" applyFont="1" applyFill="1" applyAlignment="1">
      <alignment horizontal="center" vertical="center"/>
    </xf>
    <xf numFmtId="164" fontId="0" fillId="0" borderId="0" xfId="0" applyNumberFormat="1" applyFont="1" applyFill="1" applyAlignment="1">
      <alignment horizontal="center" vertical="center"/>
    </xf>
    <xf numFmtId="0" fontId="1" fillId="0" borderId="0" xfId="0" applyFont="1" applyFill="1" applyAlignment="1">
      <alignment vertical="center" wrapText="1"/>
    </xf>
    <xf numFmtId="0" fontId="0" fillId="0" borderId="0" xfId="0" applyFont="1" applyFill="1" applyAlignment="1">
      <alignment vertical="center"/>
    </xf>
    <xf numFmtId="0" fontId="0" fillId="33" borderId="0" xfId="0" applyFill="1" applyAlignment="1">
      <alignment vertical="center"/>
    </xf>
    <xf numFmtId="0" fontId="0" fillId="0" borderId="0" xfId="0" applyFont="1" applyFill="1" applyAlignment="1">
      <alignment vertical="center" wrapText="1"/>
    </xf>
    <xf numFmtId="3" fontId="4" fillId="0" borderId="0" xfId="0" applyNumberFormat="1" applyFont="1" applyFill="1" applyBorder="1" applyAlignment="1" applyProtection="1">
      <alignment horizontal="left" vertical="center" wrapText="1"/>
      <protection/>
    </xf>
    <xf numFmtId="164" fontId="1" fillId="0" borderId="0" xfId="0" applyNumberFormat="1" applyFont="1" applyFill="1" applyAlignment="1">
      <alignment horizontal="left" vertical="center"/>
    </xf>
    <xf numFmtId="0" fontId="4" fillId="0" borderId="0" xfId="0" applyFont="1" applyFill="1" applyAlignment="1">
      <alignment vertical="center" wrapText="1"/>
    </xf>
    <xf numFmtId="164" fontId="1" fillId="0" borderId="0" xfId="0" applyNumberFormat="1" applyFont="1" applyFill="1" applyAlignment="1">
      <alignment horizontal="center" vertical="center" wrapText="1"/>
    </xf>
    <xf numFmtId="164" fontId="0" fillId="0" borderId="0" xfId="0" applyNumberFormat="1" applyFont="1" applyAlignment="1">
      <alignment horizontal="center" vertical="center" wrapText="1"/>
    </xf>
    <xf numFmtId="164" fontId="0" fillId="0" borderId="0" xfId="0" applyNumberFormat="1" applyFont="1" applyFill="1" applyAlignment="1">
      <alignment horizontal="center" vertical="center" wrapText="1"/>
    </xf>
    <xf numFmtId="0" fontId="0" fillId="0" borderId="0" xfId="0" applyFont="1" applyAlignment="1">
      <alignment vertical="center" wrapText="1"/>
    </xf>
    <xf numFmtId="0" fontId="0" fillId="0" borderId="0" xfId="0" applyNumberFormat="1" applyFont="1" applyAlignment="1">
      <alignment vertical="center" wrapText="1"/>
    </xf>
    <xf numFmtId="0" fontId="0" fillId="0" borderId="0" xfId="0" applyNumberFormat="1" applyFont="1" applyFill="1" applyAlignment="1">
      <alignment vertical="center" wrapText="1"/>
    </xf>
    <xf numFmtId="5" fontId="0" fillId="0" borderId="0" xfId="0" applyNumberFormat="1" applyFont="1" applyAlignment="1">
      <alignment horizontal="center" vertical="center"/>
    </xf>
    <xf numFmtId="0" fontId="41" fillId="0" borderId="0" xfId="0" applyFont="1" applyAlignment="1">
      <alignment/>
    </xf>
    <xf numFmtId="0" fontId="0" fillId="0" borderId="0" xfId="0" applyFont="1" applyAlignment="1">
      <alignment vertical="center"/>
    </xf>
    <xf numFmtId="164" fontId="0" fillId="0" borderId="0" xfId="0" applyNumberFormat="1" applyFont="1" applyAlignment="1">
      <alignment horizontal="center" vertical="center"/>
    </xf>
    <xf numFmtId="0" fontId="41" fillId="0" borderId="0" xfId="0" applyFont="1" applyAlignment="1">
      <alignment wrapText="1"/>
    </xf>
    <xf numFmtId="0" fontId="0" fillId="0" borderId="0" xfId="0" applyFont="1" applyFill="1" applyBorder="1" applyAlignment="1">
      <alignment horizontal="left" vertical="center" wrapText="1"/>
    </xf>
    <xf numFmtId="5"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164" fontId="4" fillId="0" borderId="0" xfId="44" applyNumberFormat="1" applyFont="1" applyFill="1" applyBorder="1" applyAlignment="1" quotePrefix="1">
      <alignment horizontal="center" vertical="center" wrapText="1"/>
    </xf>
    <xf numFmtId="5" fontId="0" fillId="0" borderId="0" xfId="0" applyNumberFormat="1" applyFont="1" applyFill="1" applyAlignment="1">
      <alignment horizontal="center" vertical="center"/>
    </xf>
    <xf numFmtId="0" fontId="0" fillId="0" borderId="0" xfId="0" applyFont="1" applyAlignment="1">
      <alignment horizontal="center" vertical="center"/>
    </xf>
    <xf numFmtId="0" fontId="0" fillId="34" borderId="0" xfId="0" applyFont="1" applyFill="1" applyAlignment="1">
      <alignment vertical="center"/>
    </xf>
    <xf numFmtId="6" fontId="0" fillId="0" borderId="0" xfId="0" applyNumberFormat="1" applyFont="1" applyAlignment="1">
      <alignment horizontal="center" vertical="center"/>
    </xf>
    <xf numFmtId="5" fontId="0" fillId="0" borderId="0" xfId="0" applyNumberFormat="1" applyFont="1" applyFill="1" applyAlignment="1">
      <alignment horizontal="center" vertical="center" wrapText="1"/>
    </xf>
    <xf numFmtId="5" fontId="0" fillId="0" borderId="0" xfId="0" applyNumberFormat="1" applyFont="1" applyFill="1" applyAlignment="1">
      <alignment vertical="center" wrapText="1"/>
    </xf>
    <xf numFmtId="0" fontId="41" fillId="0" borderId="0" xfId="0" applyFont="1" applyFill="1" applyAlignment="1">
      <alignment vertical="center" wrapText="1"/>
    </xf>
    <xf numFmtId="0" fontId="0" fillId="0" borderId="0" xfId="0" applyFont="1" applyFill="1" applyAlignment="1">
      <alignment horizontal="center" vertical="center" wrapText="1"/>
    </xf>
    <xf numFmtId="6" fontId="0" fillId="0" borderId="0" xfId="0" applyNumberFormat="1" applyFont="1" applyFill="1" applyAlignment="1">
      <alignment horizontal="center" vertical="center" wrapText="1"/>
    </xf>
    <xf numFmtId="6" fontId="4" fillId="0" borderId="0" xfId="44" applyNumberFormat="1" applyFont="1" applyFill="1" applyBorder="1" applyAlignment="1" applyProtection="1">
      <alignment horizontal="center" vertical="center" wrapText="1"/>
      <protection/>
    </xf>
    <xf numFmtId="6" fontId="4" fillId="0" borderId="0" xfId="44" applyNumberFormat="1" applyFont="1" applyFill="1" applyBorder="1" applyAlignment="1">
      <alignment horizontal="center" vertical="center" wrapText="1"/>
    </xf>
    <xf numFmtId="6" fontId="4" fillId="0" borderId="0" xfId="44" applyNumberFormat="1" applyFont="1" applyFill="1" applyBorder="1" applyAlignment="1">
      <alignment horizontal="center" vertical="center"/>
    </xf>
    <xf numFmtId="164" fontId="39" fillId="0" borderId="0" xfId="0" applyNumberFormat="1" applyFont="1" applyFill="1" applyAlignment="1">
      <alignment horizontal="center" vertical="center"/>
    </xf>
    <xf numFmtId="0" fontId="39" fillId="0" borderId="0" xfId="0" applyFont="1" applyAlignment="1">
      <alignment vertical="center" wrapText="1"/>
    </xf>
    <xf numFmtId="5" fontId="0" fillId="0" borderId="0" xfId="0" applyNumberFormat="1" applyFont="1" applyAlignment="1">
      <alignment horizontal="center" vertical="center" wrapText="1"/>
    </xf>
    <xf numFmtId="0" fontId="0" fillId="33" borderId="0" xfId="0" applyFont="1" applyFill="1" applyAlignment="1">
      <alignment vertical="center"/>
    </xf>
    <xf numFmtId="0" fontId="0" fillId="0" borderId="0" xfId="0" applyFont="1" applyAlignment="1">
      <alignment/>
    </xf>
    <xf numFmtId="0" fontId="0" fillId="35" borderId="0" xfId="0" applyFont="1" applyFill="1" applyAlignment="1">
      <alignment vertical="center"/>
    </xf>
    <xf numFmtId="164" fontId="0" fillId="0" borderId="0" xfId="0" applyNumberFormat="1" applyAlignment="1">
      <alignment/>
    </xf>
    <xf numFmtId="164" fontId="0" fillId="0" borderId="0" xfId="0" applyNumberFormat="1" applyFill="1" applyAlignment="1">
      <alignment/>
    </xf>
    <xf numFmtId="0" fontId="0" fillId="0" borderId="0" xfId="0" applyFill="1" applyAlignment="1">
      <alignment/>
    </xf>
    <xf numFmtId="0" fontId="0" fillId="0" borderId="0" xfId="0" applyFill="1" applyAlignment="1">
      <alignment vertical="center" wrapText="1"/>
    </xf>
    <xf numFmtId="6" fontId="2" fillId="0" borderId="0" xfId="0" applyNumberFormat="1" applyFont="1" applyFill="1" applyAlignment="1">
      <alignment horizontal="center" vertical="center" wrapText="1"/>
    </xf>
    <xf numFmtId="6" fontId="3" fillId="0" borderId="0" xfId="0" applyNumberFormat="1" applyFont="1" applyFill="1" applyBorder="1" applyAlignment="1">
      <alignment horizontal="center" vertical="center" wrapText="1"/>
    </xf>
    <xf numFmtId="6" fontId="1" fillId="0" borderId="0" xfId="0" applyNumberFormat="1" applyFont="1" applyFill="1" applyAlignment="1">
      <alignment horizontal="center" vertical="center"/>
    </xf>
    <xf numFmtId="6" fontId="0" fillId="0" borderId="0" xfId="0" applyNumberFormat="1" applyFont="1" applyFill="1" applyAlignment="1">
      <alignment horizontal="center" vertical="center"/>
    </xf>
    <xf numFmtId="6" fontId="4" fillId="0" borderId="0" xfId="0" applyNumberFormat="1" applyFont="1" applyFill="1" applyBorder="1" applyAlignment="1">
      <alignment horizontal="center" vertical="center"/>
    </xf>
    <xf numFmtId="6" fontId="4" fillId="0" borderId="0" xfId="0" applyNumberFormat="1" applyFont="1" applyFill="1" applyBorder="1" applyAlignment="1" applyProtection="1">
      <alignment horizontal="center" vertical="center" wrapText="1"/>
      <protection/>
    </xf>
    <xf numFmtId="6" fontId="4" fillId="0" borderId="0" xfId="0" applyNumberFormat="1" applyFont="1" applyFill="1" applyAlignment="1">
      <alignment horizontal="center" vertical="center" wrapText="1"/>
    </xf>
    <xf numFmtId="6" fontId="1" fillId="0" borderId="0" xfId="0" applyNumberFormat="1" applyFont="1" applyFill="1" applyAlignment="1">
      <alignment horizontal="center" vertical="center" wrapText="1"/>
    </xf>
    <xf numFmtId="6" fontId="0" fillId="0" borderId="0" xfId="0" applyNumberFormat="1" applyFont="1" applyAlignment="1">
      <alignment horizontal="center" vertical="center" wrapText="1"/>
    </xf>
    <xf numFmtId="6" fontId="0" fillId="0" borderId="0" xfId="0" applyNumberFormat="1"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2" fillId="0" borderId="0" xfId="0" applyNumberFormat="1" applyFont="1" applyAlignment="1">
      <alignment horizontal="center" vertical="center"/>
    </xf>
    <xf numFmtId="6" fontId="41" fillId="0" borderId="0" xfId="0" applyNumberFormat="1" applyFont="1" applyFill="1" applyAlignment="1">
      <alignment horizontal="center" vertical="center" wrapText="1"/>
    </xf>
    <xf numFmtId="6" fontId="0" fillId="0" borderId="0" xfId="44" applyNumberFormat="1" applyFont="1" applyFill="1" applyAlignment="1">
      <alignment horizontal="center" vertical="center"/>
    </xf>
    <xf numFmtId="6" fontId="0" fillId="0" borderId="0" xfId="0" applyNumberFormat="1" applyFont="1" applyAlignment="1">
      <alignment horizontal="center"/>
    </xf>
    <xf numFmtId="6" fontId="43" fillId="0" borderId="0" xfId="0" applyNumberFormat="1" applyFont="1" applyAlignment="1">
      <alignment horizontal="center" vertical="center"/>
    </xf>
    <xf numFmtId="6" fontId="44" fillId="0" borderId="0" xfId="0" applyNumberFormat="1"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22"/>
  <sheetViews>
    <sheetView tabSelected="1" zoomScalePageLayoutView="0" workbookViewId="0" topLeftCell="A1">
      <pane ySplit="3" topLeftCell="A4" activePane="bottomLeft" state="frozen"/>
      <selection pane="topLeft" activeCell="A1" sqref="A1"/>
      <selection pane="bottomLeft" activeCell="A2" sqref="A2:Q2"/>
    </sheetView>
  </sheetViews>
  <sheetFormatPr defaultColWidth="9.33203125" defaultRowHeight="11.25"/>
  <cols>
    <col min="1" max="1" width="21" style="80" customWidth="1"/>
    <col min="2" max="2" width="14" style="80" customWidth="1"/>
    <col min="3" max="3" width="51.16015625" style="0" customWidth="1"/>
    <col min="4" max="4" width="20.16015625" style="0" customWidth="1"/>
    <col min="5" max="5" width="11.16015625" style="19" customWidth="1"/>
    <col min="6" max="6" width="10" style="0" customWidth="1"/>
    <col min="7" max="7" width="16" style="0" customWidth="1"/>
    <col min="8" max="8" width="9.33203125" style="0" customWidth="1"/>
    <col min="9" max="9" width="10" style="0" customWidth="1"/>
    <col min="10" max="10" width="30.83203125" style="0" customWidth="1"/>
    <col min="11" max="11" width="18.83203125" style="0" customWidth="1"/>
    <col min="12" max="12" width="16.33203125" style="0" customWidth="1"/>
    <col min="13" max="13" width="23.33203125" style="0" customWidth="1"/>
    <col min="14" max="14" width="16.33203125" style="0" customWidth="1"/>
    <col min="15" max="15" width="23.33203125" style="0" customWidth="1"/>
    <col min="16" max="16" width="16.66015625" style="0" customWidth="1"/>
    <col min="17" max="17" width="90.16015625" style="0" customWidth="1"/>
  </cols>
  <sheetData>
    <row r="1" spans="1:17" ht="27" customHeight="1">
      <c r="A1" s="81" t="s">
        <v>2791</v>
      </c>
      <c r="B1" s="81"/>
      <c r="C1" s="81"/>
      <c r="D1" s="81"/>
      <c r="E1" s="81"/>
      <c r="F1" s="81"/>
      <c r="G1" s="81"/>
      <c r="H1" s="81"/>
      <c r="I1" s="81"/>
      <c r="J1" s="81"/>
      <c r="K1" s="81"/>
      <c r="L1" s="81"/>
      <c r="M1" s="81"/>
      <c r="N1" s="81"/>
      <c r="O1" s="81"/>
      <c r="P1" s="81"/>
      <c r="Q1" s="81"/>
    </row>
    <row r="2" spans="1:17" ht="27" customHeight="1">
      <c r="A2" s="82" t="s">
        <v>2792</v>
      </c>
      <c r="B2" s="82"/>
      <c r="C2" s="82"/>
      <c r="D2" s="82"/>
      <c r="E2" s="82"/>
      <c r="F2" s="82"/>
      <c r="G2" s="82"/>
      <c r="H2" s="82"/>
      <c r="I2" s="82"/>
      <c r="J2" s="82"/>
      <c r="K2" s="82"/>
      <c r="L2" s="82"/>
      <c r="M2" s="82"/>
      <c r="N2" s="82"/>
      <c r="O2" s="82"/>
      <c r="P2" s="82"/>
      <c r="Q2" s="82"/>
    </row>
    <row r="3" spans="1:256" ht="45">
      <c r="A3" s="66" t="s">
        <v>0</v>
      </c>
      <c r="B3" s="67" t="s">
        <v>1</v>
      </c>
      <c r="C3" s="2" t="s">
        <v>2</v>
      </c>
      <c r="D3" s="3" t="s">
        <v>3</v>
      </c>
      <c r="E3" s="3" t="s">
        <v>4</v>
      </c>
      <c r="F3" s="3" t="s">
        <v>5</v>
      </c>
      <c r="G3" s="3" t="s">
        <v>6</v>
      </c>
      <c r="H3" s="3" t="s">
        <v>7</v>
      </c>
      <c r="I3" s="3" t="s">
        <v>8</v>
      </c>
      <c r="J3" s="3" t="s">
        <v>9</v>
      </c>
      <c r="K3" s="1" t="s">
        <v>10</v>
      </c>
      <c r="L3" s="1" t="s">
        <v>11</v>
      </c>
      <c r="M3" s="1" t="s">
        <v>12</v>
      </c>
      <c r="N3" s="1" t="s">
        <v>13</v>
      </c>
      <c r="O3" s="1" t="s">
        <v>14</v>
      </c>
      <c r="P3" s="1" t="s">
        <v>15</v>
      </c>
      <c r="Q3" s="3" t="s">
        <v>16</v>
      </c>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17" s="23" customFormat="1" ht="22.5">
      <c r="A4" s="68">
        <v>5000000</v>
      </c>
      <c r="B4" s="70">
        <v>0</v>
      </c>
      <c r="C4" s="5" t="s">
        <v>2311</v>
      </c>
      <c r="D4" s="6" t="s">
        <v>2312</v>
      </c>
      <c r="E4" s="7" t="s">
        <v>420</v>
      </c>
      <c r="F4" s="8" t="s">
        <v>20</v>
      </c>
      <c r="G4" s="6" t="s">
        <v>421</v>
      </c>
      <c r="H4" s="9" t="s">
        <v>82</v>
      </c>
      <c r="I4" s="9" t="s">
        <v>420</v>
      </c>
      <c r="J4" s="9" t="s">
        <v>2313</v>
      </c>
      <c r="K4" s="10"/>
      <c r="L4" s="11"/>
      <c r="M4" s="11"/>
      <c r="N4" s="10"/>
      <c r="O4" s="11"/>
      <c r="P4" s="1">
        <f>SUM(K4:N4)</f>
        <v>0</v>
      </c>
      <c r="Q4" s="9" t="s">
        <v>2314</v>
      </c>
    </row>
    <row r="5" spans="1:17" s="23" customFormat="1" ht="22.5">
      <c r="A5" s="68">
        <v>6900000</v>
      </c>
      <c r="B5" s="69">
        <v>6900000</v>
      </c>
      <c r="C5" s="5" t="s">
        <v>2323</v>
      </c>
      <c r="D5" s="6" t="s">
        <v>2312</v>
      </c>
      <c r="E5" s="7" t="s">
        <v>420</v>
      </c>
      <c r="F5" s="8" t="s">
        <v>20</v>
      </c>
      <c r="G5" s="6" t="s">
        <v>421</v>
      </c>
      <c r="H5" s="9" t="s">
        <v>82</v>
      </c>
      <c r="I5" s="9" t="s">
        <v>420</v>
      </c>
      <c r="J5" s="6" t="s">
        <v>2313</v>
      </c>
      <c r="K5" s="10"/>
      <c r="L5" s="11"/>
      <c r="M5" s="11"/>
      <c r="N5" s="10"/>
      <c r="O5" s="11"/>
      <c r="P5" s="1">
        <f>SUM(K5:N5)</f>
        <v>0</v>
      </c>
      <c r="Q5" s="22" t="s">
        <v>2324</v>
      </c>
    </row>
    <row r="6" spans="1:17" s="23" customFormat="1" ht="22.5">
      <c r="A6" s="68">
        <v>15500000</v>
      </c>
      <c r="B6" s="69">
        <v>14500000</v>
      </c>
      <c r="C6" s="5" t="s">
        <v>2323</v>
      </c>
      <c r="D6" s="6" t="s">
        <v>2312</v>
      </c>
      <c r="E6" s="7" t="s">
        <v>420</v>
      </c>
      <c r="F6" s="8" t="s">
        <v>20</v>
      </c>
      <c r="G6" s="6" t="s">
        <v>421</v>
      </c>
      <c r="H6" s="9" t="s">
        <v>82</v>
      </c>
      <c r="I6" s="9" t="s">
        <v>420</v>
      </c>
      <c r="J6" s="6" t="s">
        <v>2313</v>
      </c>
      <c r="K6" s="10"/>
      <c r="L6" s="11"/>
      <c r="M6" s="11"/>
      <c r="N6" s="10"/>
      <c r="O6" s="11"/>
      <c r="P6" s="1">
        <f>SUM(K6:N6)</f>
        <v>0</v>
      </c>
      <c r="Q6" s="22" t="s">
        <v>2325</v>
      </c>
    </row>
    <row r="7" spans="1:17" s="23" customFormat="1" ht="22.5">
      <c r="A7" s="68">
        <v>3650000</v>
      </c>
      <c r="B7" s="69">
        <v>1950000</v>
      </c>
      <c r="C7" s="5" t="s">
        <v>2326</v>
      </c>
      <c r="D7" s="6" t="s">
        <v>2312</v>
      </c>
      <c r="E7" s="7" t="s">
        <v>420</v>
      </c>
      <c r="F7" s="8" t="s">
        <v>20</v>
      </c>
      <c r="G7" s="6" t="s">
        <v>421</v>
      </c>
      <c r="H7" s="9" t="s">
        <v>82</v>
      </c>
      <c r="I7" s="9" t="s">
        <v>420</v>
      </c>
      <c r="J7" s="6" t="s">
        <v>2327</v>
      </c>
      <c r="K7" s="10"/>
      <c r="L7" s="11"/>
      <c r="M7" s="11"/>
      <c r="N7" s="10"/>
      <c r="O7" s="11"/>
      <c r="P7" s="1">
        <f>SUM(K7:N7)</f>
        <v>0</v>
      </c>
      <c r="Q7" s="22" t="s">
        <v>2328</v>
      </c>
    </row>
    <row r="8" spans="1:17" s="23" customFormat="1" ht="22.5">
      <c r="A8" s="68">
        <v>3000000</v>
      </c>
      <c r="B8" s="69">
        <v>0</v>
      </c>
      <c r="C8" s="5" t="s">
        <v>2338</v>
      </c>
      <c r="D8" s="6" t="s">
        <v>2312</v>
      </c>
      <c r="E8" s="7" t="s">
        <v>420</v>
      </c>
      <c r="F8" s="8" t="s">
        <v>20</v>
      </c>
      <c r="G8" s="6" t="s">
        <v>421</v>
      </c>
      <c r="H8" s="9" t="s">
        <v>82</v>
      </c>
      <c r="I8" s="9" t="s">
        <v>420</v>
      </c>
      <c r="J8" s="6" t="s">
        <v>2339</v>
      </c>
      <c r="K8" s="10"/>
      <c r="L8" s="11"/>
      <c r="M8" s="11"/>
      <c r="N8" s="10"/>
      <c r="O8" s="11"/>
      <c r="P8" s="1">
        <f>SUM(K8:N8)</f>
        <v>0</v>
      </c>
      <c r="Q8" s="22" t="s">
        <v>2340</v>
      </c>
    </row>
    <row r="9" spans="1:17" s="23" customFormat="1" ht="22.5">
      <c r="A9" s="68">
        <v>1300000</v>
      </c>
      <c r="B9" s="69">
        <v>1300000</v>
      </c>
      <c r="C9" s="6" t="s">
        <v>2307</v>
      </c>
      <c r="D9" s="6" t="s">
        <v>2308</v>
      </c>
      <c r="E9" s="7" t="s">
        <v>420</v>
      </c>
      <c r="F9" s="8" t="s">
        <v>20</v>
      </c>
      <c r="G9" s="6" t="s">
        <v>421</v>
      </c>
      <c r="H9" s="9" t="s">
        <v>82</v>
      </c>
      <c r="I9" s="9" t="s">
        <v>420</v>
      </c>
      <c r="J9" s="12" t="s">
        <v>2309</v>
      </c>
      <c r="K9" s="10"/>
      <c r="L9" s="11"/>
      <c r="M9" s="11"/>
      <c r="N9" s="10"/>
      <c r="O9" s="11"/>
      <c r="P9" s="1">
        <f>SUM(K9:N9)</f>
        <v>0</v>
      </c>
      <c r="Q9" s="22" t="s">
        <v>2310</v>
      </c>
    </row>
    <row r="10" spans="1:241" s="23" customFormat="1" ht="11.25">
      <c r="A10" s="68">
        <v>6000000</v>
      </c>
      <c r="B10" s="69">
        <v>5000000</v>
      </c>
      <c r="C10" s="6" t="s">
        <v>2463</v>
      </c>
      <c r="D10" s="6" t="s">
        <v>2464</v>
      </c>
      <c r="E10" s="7" t="s">
        <v>485</v>
      </c>
      <c r="F10" s="8" t="s">
        <v>20</v>
      </c>
      <c r="G10" s="6" t="s">
        <v>486</v>
      </c>
      <c r="H10" s="9" t="s">
        <v>22</v>
      </c>
      <c r="I10" s="9" t="s">
        <v>485</v>
      </c>
      <c r="J10" s="6" t="s">
        <v>2465</v>
      </c>
      <c r="K10" s="10"/>
      <c r="L10" s="11"/>
      <c r="M10" s="11"/>
      <c r="N10" s="10"/>
      <c r="O10" s="10"/>
      <c r="P10" s="14">
        <f>SUM(K10:N10)</f>
        <v>0</v>
      </c>
      <c r="Q10" s="22" t="s">
        <v>2466</v>
      </c>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row>
    <row r="11" spans="1:17" s="23" customFormat="1" ht="33.75">
      <c r="A11" s="68">
        <v>5500000</v>
      </c>
      <c r="B11" s="69">
        <v>1500000</v>
      </c>
      <c r="C11" s="5" t="s">
        <v>17</v>
      </c>
      <c r="D11" s="6" t="s">
        <v>18</v>
      </c>
      <c r="E11" s="7" t="s">
        <v>19</v>
      </c>
      <c r="F11" s="8" t="s">
        <v>20</v>
      </c>
      <c r="G11" s="6" t="s">
        <v>21</v>
      </c>
      <c r="H11" s="9" t="s">
        <v>22</v>
      </c>
      <c r="I11" s="9" t="s">
        <v>19</v>
      </c>
      <c r="J11" s="6" t="s">
        <v>23</v>
      </c>
      <c r="K11" s="10">
        <v>1000</v>
      </c>
      <c r="L11" s="10"/>
      <c r="M11" s="11"/>
      <c r="N11" s="10"/>
      <c r="O11" s="11"/>
      <c r="P11" s="1">
        <f>K:K+L:L+N:N+M:M</f>
        <v>1000</v>
      </c>
      <c r="Q11" s="22" t="s">
        <v>24</v>
      </c>
    </row>
    <row r="12" spans="1:17" s="23" customFormat="1" ht="78.75">
      <c r="A12" s="47">
        <v>4000000</v>
      </c>
      <c r="B12" s="47">
        <v>0</v>
      </c>
      <c r="C12" s="32" t="s">
        <v>2021</v>
      </c>
      <c r="D12" s="37" t="s">
        <v>2022</v>
      </c>
      <c r="E12" s="37" t="s">
        <v>2023</v>
      </c>
      <c r="F12" s="37" t="s">
        <v>20</v>
      </c>
      <c r="G12" s="37" t="s">
        <v>2024</v>
      </c>
      <c r="H12" s="37" t="s">
        <v>22</v>
      </c>
      <c r="I12" s="37" t="s">
        <v>2023</v>
      </c>
      <c r="J12" s="32" t="s">
        <v>2025</v>
      </c>
      <c r="K12" s="35">
        <v>0</v>
      </c>
      <c r="L12" s="35">
        <v>0</v>
      </c>
      <c r="M12" s="35">
        <v>0</v>
      </c>
      <c r="N12" s="35">
        <v>0</v>
      </c>
      <c r="O12" s="35">
        <v>0</v>
      </c>
      <c r="P12" s="35">
        <v>0</v>
      </c>
      <c r="Q12" s="33" t="s">
        <v>2026</v>
      </c>
    </row>
    <row r="13" spans="1:17" s="23" customFormat="1" ht="33.75">
      <c r="A13" s="47">
        <v>2500000</v>
      </c>
      <c r="B13" s="47">
        <v>2500000</v>
      </c>
      <c r="C13" s="32" t="s">
        <v>739</v>
      </c>
      <c r="D13" s="32" t="s">
        <v>740</v>
      </c>
      <c r="E13" s="37" t="s">
        <v>741</v>
      </c>
      <c r="F13" s="37" t="s">
        <v>20</v>
      </c>
      <c r="G13" s="37" t="s">
        <v>742</v>
      </c>
      <c r="H13" s="37" t="s">
        <v>22</v>
      </c>
      <c r="I13" s="37" t="s">
        <v>741</v>
      </c>
      <c r="J13" s="32" t="s">
        <v>743</v>
      </c>
      <c r="K13" s="35"/>
      <c r="L13" s="35"/>
      <c r="M13" s="35">
        <v>8500</v>
      </c>
      <c r="N13" s="35">
        <v>5000</v>
      </c>
      <c r="O13" s="35">
        <f>M:M+L:L+N:N</f>
        <v>13500</v>
      </c>
      <c r="P13" s="35">
        <f>K:K+M:M+L:L+N:N</f>
        <v>13500</v>
      </c>
      <c r="Q13" s="33" t="s">
        <v>744</v>
      </c>
    </row>
    <row r="14" spans="1:17" s="23" customFormat="1" ht="22.5">
      <c r="A14" s="47">
        <v>3600000</v>
      </c>
      <c r="B14" s="47">
        <v>3600000</v>
      </c>
      <c r="C14" s="32" t="s">
        <v>2253</v>
      </c>
      <c r="D14" s="32" t="s">
        <v>746</v>
      </c>
      <c r="E14" s="37" t="s">
        <v>741</v>
      </c>
      <c r="F14" s="37" t="s">
        <v>20</v>
      </c>
      <c r="G14" s="37" t="s">
        <v>742</v>
      </c>
      <c r="H14" s="37" t="s">
        <v>22</v>
      </c>
      <c r="I14" s="37" t="s">
        <v>741</v>
      </c>
      <c r="J14" s="32" t="s">
        <v>746</v>
      </c>
      <c r="K14" s="35"/>
      <c r="L14" s="35"/>
      <c r="M14" s="35"/>
      <c r="N14" s="35"/>
      <c r="O14" s="35"/>
      <c r="P14" s="35">
        <f>K:K+M:M+L:L+N:N</f>
        <v>0</v>
      </c>
      <c r="Q14" s="33" t="s">
        <v>2254</v>
      </c>
    </row>
    <row r="15" spans="1:17" s="23" customFormat="1" ht="22.5">
      <c r="A15" s="68">
        <v>3000000</v>
      </c>
      <c r="B15" s="69">
        <v>2900000</v>
      </c>
      <c r="C15" s="6" t="s">
        <v>1150</v>
      </c>
      <c r="D15" s="6" t="s">
        <v>94</v>
      </c>
      <c r="E15" s="7" t="s">
        <v>80</v>
      </c>
      <c r="F15" s="8" t="s">
        <v>20</v>
      </c>
      <c r="G15" s="6" t="s">
        <v>81</v>
      </c>
      <c r="H15" s="9" t="s">
        <v>82</v>
      </c>
      <c r="I15" s="9" t="s">
        <v>80</v>
      </c>
      <c r="J15" s="12" t="s">
        <v>1151</v>
      </c>
      <c r="K15" s="10"/>
      <c r="L15" s="11"/>
      <c r="M15" s="11"/>
      <c r="N15" s="10"/>
      <c r="O15" s="10"/>
      <c r="P15" s="14">
        <v>0</v>
      </c>
      <c r="Q15" s="22" t="s">
        <v>1152</v>
      </c>
    </row>
    <row r="16" spans="1:17" s="23" customFormat="1" ht="22.5">
      <c r="A16" s="68">
        <v>1500000</v>
      </c>
      <c r="B16" s="55">
        <v>1500000</v>
      </c>
      <c r="C16" s="5" t="s">
        <v>261</v>
      </c>
      <c r="D16" s="9" t="s">
        <v>262</v>
      </c>
      <c r="E16" s="15" t="s">
        <v>263</v>
      </c>
      <c r="F16" s="7" t="s">
        <v>20</v>
      </c>
      <c r="G16" s="6" t="s">
        <v>264</v>
      </c>
      <c r="H16" s="9" t="s">
        <v>82</v>
      </c>
      <c r="I16" s="9" t="s">
        <v>263</v>
      </c>
      <c r="J16" s="9" t="s">
        <v>265</v>
      </c>
      <c r="K16" s="11"/>
      <c r="L16" s="11"/>
      <c r="M16" s="11"/>
      <c r="N16" s="11">
        <v>1000</v>
      </c>
      <c r="O16" s="11">
        <f>SUM(M16,N16)</f>
        <v>1000</v>
      </c>
      <c r="P16" s="11">
        <f>SUM(K16:N16)</f>
        <v>1000</v>
      </c>
      <c r="Q16" s="9" t="s">
        <v>266</v>
      </c>
    </row>
    <row r="17" spans="1:17" s="23" customFormat="1" ht="11.25">
      <c r="A17" s="68">
        <v>3800000</v>
      </c>
      <c r="B17" s="69">
        <v>0</v>
      </c>
      <c r="C17" s="5" t="s">
        <v>483</v>
      </c>
      <c r="D17" s="6" t="s">
        <v>484</v>
      </c>
      <c r="E17" s="7" t="s">
        <v>485</v>
      </c>
      <c r="F17" s="8" t="s">
        <v>20</v>
      </c>
      <c r="G17" s="6" t="s">
        <v>486</v>
      </c>
      <c r="H17" s="9" t="s">
        <v>22</v>
      </c>
      <c r="I17" s="9" t="s">
        <v>485</v>
      </c>
      <c r="J17" s="6" t="s">
        <v>487</v>
      </c>
      <c r="K17" s="10">
        <v>1000</v>
      </c>
      <c r="L17" s="11"/>
      <c r="M17" s="11"/>
      <c r="N17" s="10"/>
      <c r="O17" s="10"/>
      <c r="P17" s="14">
        <f>SUM(K17:N17)</f>
        <v>1000</v>
      </c>
      <c r="Q17" s="22" t="s">
        <v>488</v>
      </c>
    </row>
    <row r="18" spans="1:17" s="23" customFormat="1" ht="11.25">
      <c r="A18" s="73">
        <v>3400000</v>
      </c>
      <c r="B18" s="79">
        <v>3400000</v>
      </c>
      <c r="C18" s="5" t="s">
        <v>623</v>
      </c>
      <c r="D18" s="6" t="s">
        <v>624</v>
      </c>
      <c r="E18" s="7" t="s">
        <v>614</v>
      </c>
      <c r="F18" s="8" t="s">
        <v>20</v>
      </c>
      <c r="G18" s="6" t="s">
        <v>613</v>
      </c>
      <c r="H18" s="9" t="s">
        <v>82</v>
      </c>
      <c r="I18" s="9" t="s">
        <v>614</v>
      </c>
      <c r="J18" s="6" t="s">
        <v>625</v>
      </c>
      <c r="K18" s="10">
        <v>8550</v>
      </c>
      <c r="L18" s="11"/>
      <c r="M18" s="11"/>
      <c r="N18" s="10"/>
      <c r="O18" s="11"/>
      <c r="P18" s="10">
        <f>SUM(K18:N18)</f>
        <v>8550</v>
      </c>
      <c r="Q18" s="22" t="s">
        <v>626</v>
      </c>
    </row>
    <row r="19" spans="1:17" s="23" customFormat="1" ht="22.5">
      <c r="A19" s="68">
        <v>10000000</v>
      </c>
      <c r="B19" s="70">
        <v>0</v>
      </c>
      <c r="C19" s="5" t="s">
        <v>1153</v>
      </c>
      <c r="D19" s="9" t="s">
        <v>1154</v>
      </c>
      <c r="E19" s="7" t="s">
        <v>158</v>
      </c>
      <c r="F19" s="8" t="s">
        <v>20</v>
      </c>
      <c r="G19" s="6" t="s">
        <v>81</v>
      </c>
      <c r="H19" s="9" t="s">
        <v>82</v>
      </c>
      <c r="I19" s="9" t="s">
        <v>80</v>
      </c>
      <c r="J19" s="9" t="s">
        <v>1155</v>
      </c>
      <c r="K19" s="11"/>
      <c r="L19" s="11"/>
      <c r="M19" s="11"/>
      <c r="N19" s="11"/>
      <c r="O19" s="10"/>
      <c r="P19" s="14">
        <v>0</v>
      </c>
      <c r="Q19" s="9" t="s">
        <v>1156</v>
      </c>
    </row>
    <row r="20" spans="1:17" s="23" customFormat="1" ht="22.5">
      <c r="A20" s="47">
        <v>8200000</v>
      </c>
      <c r="B20" s="47">
        <v>5000000</v>
      </c>
      <c r="C20" s="32" t="s">
        <v>774</v>
      </c>
      <c r="D20" s="37" t="s">
        <v>775</v>
      </c>
      <c r="E20" s="37" t="s">
        <v>776</v>
      </c>
      <c r="F20" s="37" t="s">
        <v>20</v>
      </c>
      <c r="G20" s="37" t="s">
        <v>777</v>
      </c>
      <c r="H20" s="37" t="s">
        <v>22</v>
      </c>
      <c r="I20" s="37" t="s">
        <v>776</v>
      </c>
      <c r="J20" s="32" t="s">
        <v>778</v>
      </c>
      <c r="K20" s="35">
        <v>1000</v>
      </c>
      <c r="L20" s="35"/>
      <c r="M20" s="35"/>
      <c r="N20" s="35"/>
      <c r="O20" s="38"/>
      <c r="P20" s="38">
        <f>K:K+M:M+L:L+N:N</f>
        <v>1000</v>
      </c>
      <c r="Q20" s="33" t="s">
        <v>779</v>
      </c>
    </row>
    <row r="21" spans="1:17" s="23" customFormat="1" ht="22.5">
      <c r="A21" s="68">
        <v>3500000</v>
      </c>
      <c r="B21" s="76">
        <v>0</v>
      </c>
      <c r="C21" s="9" t="s">
        <v>2690</v>
      </c>
      <c r="D21" s="9" t="s">
        <v>2691</v>
      </c>
      <c r="E21" s="7" t="s">
        <v>583</v>
      </c>
      <c r="F21" s="8" t="s">
        <v>20</v>
      </c>
      <c r="G21" s="6" t="s">
        <v>584</v>
      </c>
      <c r="H21" s="9" t="s">
        <v>82</v>
      </c>
      <c r="I21" s="9" t="s">
        <v>583</v>
      </c>
      <c r="J21" s="12" t="s">
        <v>2692</v>
      </c>
      <c r="K21" s="10"/>
      <c r="L21" s="11"/>
      <c r="M21" s="11"/>
      <c r="N21" s="10"/>
      <c r="O21" s="11"/>
      <c r="P21" s="1">
        <f>SUM(K21:N21)</f>
        <v>0</v>
      </c>
      <c r="Q21" s="12" t="s">
        <v>2693</v>
      </c>
    </row>
    <row r="22" spans="1:17" s="23" customFormat="1" ht="22.5">
      <c r="A22" s="73">
        <v>6000000</v>
      </c>
      <c r="B22" s="52">
        <v>1600000</v>
      </c>
      <c r="C22" s="5" t="s">
        <v>424</v>
      </c>
      <c r="D22" s="6" t="s">
        <v>425</v>
      </c>
      <c r="E22" s="7" t="s">
        <v>426</v>
      </c>
      <c r="F22" s="9" t="s">
        <v>20</v>
      </c>
      <c r="G22" s="6" t="s">
        <v>427</v>
      </c>
      <c r="H22" s="9" t="s">
        <v>82</v>
      </c>
      <c r="I22" s="9" t="s">
        <v>426</v>
      </c>
      <c r="J22" s="6" t="s">
        <v>428</v>
      </c>
      <c r="K22" s="10">
        <v>4000</v>
      </c>
      <c r="L22" s="11"/>
      <c r="M22" s="11"/>
      <c r="N22" s="10"/>
      <c r="O22" s="11"/>
      <c r="P22" s="1">
        <f>SUM(K22:N22)</f>
        <v>4000</v>
      </c>
      <c r="Q22" s="22" t="s">
        <v>429</v>
      </c>
    </row>
    <row r="23" spans="1:17" s="23" customFormat="1" ht="22.5">
      <c r="A23" s="68">
        <v>9000000</v>
      </c>
      <c r="B23" s="71">
        <v>6500000</v>
      </c>
      <c r="C23" s="6" t="s">
        <v>2694</v>
      </c>
      <c r="D23" s="6" t="s">
        <v>2695</v>
      </c>
      <c r="E23" s="7" t="s">
        <v>583</v>
      </c>
      <c r="F23" s="8" t="s">
        <v>20</v>
      </c>
      <c r="G23" s="6" t="s">
        <v>584</v>
      </c>
      <c r="H23" s="9" t="s">
        <v>82</v>
      </c>
      <c r="I23" s="9" t="s">
        <v>583</v>
      </c>
      <c r="J23" s="12" t="s">
        <v>2696</v>
      </c>
      <c r="K23" s="10"/>
      <c r="L23" s="11"/>
      <c r="M23" s="11"/>
      <c r="N23" s="10"/>
      <c r="O23" s="11"/>
      <c r="P23" s="1">
        <f>SUM(K23:N23)</f>
        <v>0</v>
      </c>
      <c r="Q23" s="12" t="s">
        <v>2697</v>
      </c>
    </row>
    <row r="24" spans="1:17" s="23" customFormat="1" ht="22.5">
      <c r="A24" s="73">
        <v>6000000</v>
      </c>
      <c r="B24" s="71">
        <v>3100000</v>
      </c>
      <c r="C24" s="6" t="s">
        <v>430</v>
      </c>
      <c r="D24" s="6" t="s">
        <v>425</v>
      </c>
      <c r="E24" s="7" t="s">
        <v>426</v>
      </c>
      <c r="F24" s="9" t="s">
        <v>20</v>
      </c>
      <c r="G24" s="6" t="s">
        <v>427</v>
      </c>
      <c r="H24" s="9" t="s">
        <v>82</v>
      </c>
      <c r="I24" s="9" t="s">
        <v>426</v>
      </c>
      <c r="J24" s="12" t="s">
        <v>431</v>
      </c>
      <c r="K24" s="10">
        <v>10900</v>
      </c>
      <c r="L24" s="11"/>
      <c r="M24" s="11"/>
      <c r="N24" s="10"/>
      <c r="O24" s="11"/>
      <c r="P24" s="1">
        <f>SUM(K24:N24)</f>
        <v>10900</v>
      </c>
      <c r="Q24" s="12" t="s">
        <v>432</v>
      </c>
    </row>
    <row r="25" spans="1:17" s="23" customFormat="1" ht="22.5">
      <c r="A25" s="74">
        <v>2000000</v>
      </c>
      <c r="B25" s="74">
        <v>1000000</v>
      </c>
      <c r="C25" s="32" t="s">
        <v>2401</v>
      </c>
      <c r="D25" s="32" t="s">
        <v>666</v>
      </c>
      <c r="E25" s="32" t="s">
        <v>661</v>
      </c>
      <c r="F25" s="32" t="s">
        <v>20</v>
      </c>
      <c r="G25" s="32" t="s">
        <v>662</v>
      </c>
      <c r="H25" s="32" t="s">
        <v>22</v>
      </c>
      <c r="I25" s="32" t="s">
        <v>661</v>
      </c>
      <c r="J25" s="32" t="s">
        <v>2402</v>
      </c>
      <c r="K25" s="48"/>
      <c r="L25" s="58"/>
      <c r="M25" s="58"/>
      <c r="N25" s="58"/>
      <c r="O25" s="58"/>
      <c r="P25" s="58">
        <f>K:K+M:M+L:L+N:N</f>
        <v>0</v>
      </c>
      <c r="Q25" s="32" t="s">
        <v>2403</v>
      </c>
    </row>
    <row r="26" spans="1:17" s="23" customFormat="1" ht="22.5">
      <c r="A26" s="68">
        <v>1900000</v>
      </c>
      <c r="B26" s="69">
        <v>1000000</v>
      </c>
      <c r="C26" s="6" t="s">
        <v>1688</v>
      </c>
      <c r="D26" s="6" t="s">
        <v>1689</v>
      </c>
      <c r="E26" s="7" t="s">
        <v>158</v>
      </c>
      <c r="F26" s="7" t="s">
        <v>20</v>
      </c>
      <c r="G26" s="6" t="s">
        <v>350</v>
      </c>
      <c r="H26" s="9" t="s">
        <v>22</v>
      </c>
      <c r="I26" s="9" t="s">
        <v>158</v>
      </c>
      <c r="J26" s="12" t="s">
        <v>1690</v>
      </c>
      <c r="K26" s="10"/>
      <c r="L26" s="17"/>
      <c r="M26" s="11"/>
      <c r="N26" s="10"/>
      <c r="O26" s="11"/>
      <c r="P26" s="1">
        <f>SUM(K26:N26)</f>
        <v>0</v>
      </c>
      <c r="Q26" s="22" t="s">
        <v>1691</v>
      </c>
    </row>
    <row r="27" spans="1:17" s="23" customFormat="1" ht="11.25">
      <c r="A27" s="68">
        <v>2000000</v>
      </c>
      <c r="B27" s="53">
        <v>1000000</v>
      </c>
      <c r="C27" s="6" t="s">
        <v>974</v>
      </c>
      <c r="D27" s="6" t="s">
        <v>293</v>
      </c>
      <c r="E27" s="7" t="s">
        <v>263</v>
      </c>
      <c r="F27" s="7" t="s">
        <v>20</v>
      </c>
      <c r="G27" s="6" t="s">
        <v>264</v>
      </c>
      <c r="H27" s="9" t="s">
        <v>82</v>
      </c>
      <c r="I27" s="9" t="s">
        <v>263</v>
      </c>
      <c r="J27" s="12" t="s">
        <v>975</v>
      </c>
      <c r="K27" s="10"/>
      <c r="L27" s="10"/>
      <c r="M27" s="11"/>
      <c r="N27" s="10"/>
      <c r="O27" s="11"/>
      <c r="P27" s="11">
        <f>SUM(K27:N27)</f>
        <v>0</v>
      </c>
      <c r="Q27" s="12" t="s">
        <v>976</v>
      </c>
    </row>
    <row r="28" spans="1:17" s="23" customFormat="1" ht="22.5">
      <c r="A28" s="68">
        <v>3750000</v>
      </c>
      <c r="B28" s="69">
        <v>2100000</v>
      </c>
      <c r="C28" s="5" t="s">
        <v>1157</v>
      </c>
      <c r="D28" s="6" t="s">
        <v>179</v>
      </c>
      <c r="E28" s="7" t="s">
        <v>180</v>
      </c>
      <c r="F28" s="8" t="s">
        <v>20</v>
      </c>
      <c r="G28" s="6" t="s">
        <v>81</v>
      </c>
      <c r="H28" s="9" t="s">
        <v>82</v>
      </c>
      <c r="I28" s="9" t="s">
        <v>80</v>
      </c>
      <c r="J28" s="6" t="s">
        <v>1158</v>
      </c>
      <c r="K28" s="10"/>
      <c r="L28" s="11"/>
      <c r="M28" s="11"/>
      <c r="N28" s="10"/>
      <c r="O28" s="10"/>
      <c r="P28" s="14">
        <v>0</v>
      </c>
      <c r="Q28" s="22" t="s">
        <v>1159</v>
      </c>
    </row>
    <row r="29" spans="1:17" s="23" customFormat="1" ht="22.5">
      <c r="A29" s="68">
        <v>8420000</v>
      </c>
      <c r="B29" s="69">
        <v>4800000</v>
      </c>
      <c r="C29" s="5" t="s">
        <v>1160</v>
      </c>
      <c r="D29" s="6" t="s">
        <v>1161</v>
      </c>
      <c r="E29" s="7" t="s">
        <v>1162</v>
      </c>
      <c r="F29" s="8" t="s">
        <v>20</v>
      </c>
      <c r="G29" s="6" t="s">
        <v>81</v>
      </c>
      <c r="H29" s="9" t="s">
        <v>82</v>
      </c>
      <c r="I29" s="9" t="s">
        <v>80</v>
      </c>
      <c r="J29" s="6" t="s">
        <v>1163</v>
      </c>
      <c r="K29" s="10"/>
      <c r="L29" s="11"/>
      <c r="M29" s="11"/>
      <c r="N29" s="10"/>
      <c r="O29" s="10"/>
      <c r="P29" s="14">
        <v>0</v>
      </c>
      <c r="Q29" s="22" t="s">
        <v>1164</v>
      </c>
    </row>
    <row r="30" spans="1:17" s="23" customFormat="1" ht="22.5">
      <c r="A30" s="74">
        <v>7000000</v>
      </c>
      <c r="B30" s="74">
        <v>0</v>
      </c>
      <c r="C30" s="32" t="s">
        <v>659</v>
      </c>
      <c r="D30" s="32" t="s">
        <v>660</v>
      </c>
      <c r="E30" s="32" t="s">
        <v>661</v>
      </c>
      <c r="F30" s="32" t="s">
        <v>20</v>
      </c>
      <c r="G30" s="32" t="s">
        <v>662</v>
      </c>
      <c r="H30" s="32" t="s">
        <v>22</v>
      </c>
      <c r="I30" s="32" t="s">
        <v>661</v>
      </c>
      <c r="J30" s="32" t="s">
        <v>663</v>
      </c>
      <c r="K30" s="48">
        <v>2500</v>
      </c>
      <c r="L30" s="58"/>
      <c r="M30" s="58"/>
      <c r="N30" s="58"/>
      <c r="O30" s="58"/>
      <c r="P30" s="58">
        <f>K:K+M:M+L:L+N:N</f>
        <v>2500</v>
      </c>
      <c r="Q30" s="32" t="s">
        <v>664</v>
      </c>
    </row>
    <row r="31" spans="1:241" s="23" customFormat="1" ht="22.5">
      <c r="A31" s="68">
        <v>4500000</v>
      </c>
      <c r="B31" s="69">
        <v>4000000</v>
      </c>
      <c r="C31" s="5" t="s">
        <v>1663</v>
      </c>
      <c r="D31" s="6" t="s">
        <v>1664</v>
      </c>
      <c r="E31" s="7" t="s">
        <v>158</v>
      </c>
      <c r="F31" s="7" t="s">
        <v>20</v>
      </c>
      <c r="G31" s="6" t="s">
        <v>350</v>
      </c>
      <c r="H31" s="9" t="s">
        <v>22</v>
      </c>
      <c r="I31" s="9" t="s">
        <v>158</v>
      </c>
      <c r="J31" s="6" t="s">
        <v>1665</v>
      </c>
      <c r="K31" s="10"/>
      <c r="L31" s="17"/>
      <c r="M31" s="11"/>
      <c r="N31" s="10"/>
      <c r="O31" s="11"/>
      <c r="P31" s="1">
        <f>SUM(K31:N31)</f>
        <v>0</v>
      </c>
      <c r="Q31" s="22" t="s">
        <v>1666</v>
      </c>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row>
    <row r="32" spans="1:241" s="23" customFormat="1" ht="11.25">
      <c r="A32" s="68">
        <v>62400000</v>
      </c>
      <c r="B32" s="79">
        <v>0</v>
      </c>
      <c r="C32" s="5" t="s">
        <v>977</v>
      </c>
      <c r="D32" s="6"/>
      <c r="E32" s="7" t="s">
        <v>263</v>
      </c>
      <c r="F32" s="7" t="s">
        <v>20</v>
      </c>
      <c r="G32" s="6" t="s">
        <v>264</v>
      </c>
      <c r="H32" s="9" t="s">
        <v>82</v>
      </c>
      <c r="I32" s="9" t="s">
        <v>263</v>
      </c>
      <c r="J32" s="6" t="s">
        <v>978</v>
      </c>
      <c r="K32" s="10"/>
      <c r="L32" s="10"/>
      <c r="M32" s="11"/>
      <c r="N32" s="10"/>
      <c r="O32" s="11"/>
      <c r="P32" s="11">
        <f>SUM(K32:N32)</f>
        <v>0</v>
      </c>
      <c r="Q32" s="22" t="s">
        <v>979</v>
      </c>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row>
    <row r="33" spans="1:17" s="23" customFormat="1" ht="11.25">
      <c r="A33" s="68">
        <v>4000000</v>
      </c>
      <c r="B33" s="69">
        <v>4000000</v>
      </c>
      <c r="C33" s="5" t="s">
        <v>489</v>
      </c>
      <c r="D33" s="6" t="s">
        <v>490</v>
      </c>
      <c r="E33" s="7" t="s">
        <v>485</v>
      </c>
      <c r="F33" s="8" t="s">
        <v>20</v>
      </c>
      <c r="G33" s="6" t="s">
        <v>486</v>
      </c>
      <c r="H33" s="9" t="s">
        <v>22</v>
      </c>
      <c r="I33" s="9" t="s">
        <v>485</v>
      </c>
      <c r="J33" s="6" t="s">
        <v>491</v>
      </c>
      <c r="K33" s="10">
        <v>6250</v>
      </c>
      <c r="L33" s="11"/>
      <c r="M33" s="11">
        <v>10000</v>
      </c>
      <c r="N33" s="10">
        <v>5000</v>
      </c>
      <c r="O33" s="10">
        <f>SUM(M33,N33)</f>
        <v>15000</v>
      </c>
      <c r="P33" s="14">
        <f>SUM(K33:N33)</f>
        <v>21250</v>
      </c>
      <c r="Q33" s="22" t="s">
        <v>492</v>
      </c>
    </row>
    <row r="34" spans="1:17" s="23" customFormat="1" ht="22.5">
      <c r="A34" s="68">
        <v>1700000</v>
      </c>
      <c r="B34" s="79">
        <v>1500000</v>
      </c>
      <c r="C34" s="5" t="s">
        <v>980</v>
      </c>
      <c r="D34" s="6" t="s">
        <v>268</v>
      </c>
      <c r="E34" s="7" t="s">
        <v>263</v>
      </c>
      <c r="F34" s="7" t="s">
        <v>20</v>
      </c>
      <c r="G34" s="6" t="s">
        <v>264</v>
      </c>
      <c r="H34" s="9" t="s">
        <v>82</v>
      </c>
      <c r="I34" s="9" t="s">
        <v>263</v>
      </c>
      <c r="J34" s="6" t="s">
        <v>981</v>
      </c>
      <c r="K34" s="10"/>
      <c r="L34" s="10"/>
      <c r="M34" s="11"/>
      <c r="N34" s="10"/>
      <c r="O34" s="11"/>
      <c r="P34" s="11">
        <f>SUM(K34:N34)</f>
        <v>0</v>
      </c>
      <c r="Q34" s="22" t="s">
        <v>982</v>
      </c>
    </row>
    <row r="35" spans="1:241" s="23" customFormat="1" ht="22.5">
      <c r="A35" s="68">
        <v>4000000</v>
      </c>
      <c r="B35" s="69">
        <v>2500000</v>
      </c>
      <c r="C35" s="5" t="s">
        <v>25</v>
      </c>
      <c r="D35" s="6" t="s">
        <v>26</v>
      </c>
      <c r="E35" s="7" t="s">
        <v>19</v>
      </c>
      <c r="F35" s="8" t="s">
        <v>20</v>
      </c>
      <c r="G35" s="6" t="s">
        <v>21</v>
      </c>
      <c r="H35" s="9" t="s">
        <v>22</v>
      </c>
      <c r="I35" s="9" t="s">
        <v>19</v>
      </c>
      <c r="J35" s="6" t="s">
        <v>27</v>
      </c>
      <c r="K35" s="10">
        <v>12600</v>
      </c>
      <c r="L35" s="10">
        <v>1200</v>
      </c>
      <c r="M35" s="11"/>
      <c r="N35" s="10"/>
      <c r="O35" s="11"/>
      <c r="P35" s="1">
        <f>K:K+L:L+N:N+M:M</f>
        <v>13800</v>
      </c>
      <c r="Q35" s="22" t="s">
        <v>28</v>
      </c>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row>
    <row r="36" spans="1:17" s="23" customFormat="1" ht="22.5">
      <c r="A36" s="68">
        <v>6000000</v>
      </c>
      <c r="B36" s="70">
        <v>0</v>
      </c>
      <c r="C36" s="5" t="s">
        <v>29</v>
      </c>
      <c r="D36" s="9" t="s">
        <v>18</v>
      </c>
      <c r="E36" s="7" t="s">
        <v>19</v>
      </c>
      <c r="F36" s="8" t="s">
        <v>20</v>
      </c>
      <c r="G36" s="6" t="s">
        <v>21</v>
      </c>
      <c r="H36" s="9" t="s">
        <v>22</v>
      </c>
      <c r="I36" s="9" t="s">
        <v>19</v>
      </c>
      <c r="J36" s="9" t="s">
        <v>30</v>
      </c>
      <c r="K36" s="11">
        <v>2300</v>
      </c>
      <c r="L36" s="11"/>
      <c r="M36" s="11"/>
      <c r="N36" s="11"/>
      <c r="O36" s="11"/>
      <c r="P36" s="1">
        <f>K:K+L:L+N:N+M:M</f>
        <v>2300</v>
      </c>
      <c r="Q36" s="9" t="s">
        <v>31</v>
      </c>
    </row>
    <row r="37" spans="1:17" s="23" customFormat="1" ht="22.5">
      <c r="A37" s="68">
        <v>2000000</v>
      </c>
      <c r="B37" s="69">
        <v>0</v>
      </c>
      <c r="C37" s="5" t="s">
        <v>1654</v>
      </c>
      <c r="D37" s="6" t="s">
        <v>1655</v>
      </c>
      <c r="E37" s="7" t="s">
        <v>158</v>
      </c>
      <c r="F37" s="7" t="s">
        <v>20</v>
      </c>
      <c r="G37" s="6" t="s">
        <v>350</v>
      </c>
      <c r="H37" s="9" t="s">
        <v>22</v>
      </c>
      <c r="I37" s="9" t="s">
        <v>158</v>
      </c>
      <c r="J37" s="6" t="s">
        <v>1656</v>
      </c>
      <c r="K37" s="10"/>
      <c r="L37" s="17"/>
      <c r="M37" s="11"/>
      <c r="N37" s="10"/>
      <c r="O37" s="11"/>
      <c r="P37" s="1">
        <f>SUM(K37:N37)</f>
        <v>0</v>
      </c>
      <c r="Q37" s="22" t="s">
        <v>1657</v>
      </c>
    </row>
    <row r="38" spans="1:17" s="23" customFormat="1" ht="22.5">
      <c r="A38" s="68">
        <v>5000000</v>
      </c>
      <c r="B38" s="76">
        <v>0</v>
      </c>
      <c r="C38" s="9" t="s">
        <v>2299</v>
      </c>
      <c r="D38" s="9" t="s">
        <v>2300</v>
      </c>
      <c r="E38" s="7" t="s">
        <v>420</v>
      </c>
      <c r="F38" s="8" t="s">
        <v>20</v>
      </c>
      <c r="G38" s="6" t="s">
        <v>421</v>
      </c>
      <c r="H38" s="9" t="s">
        <v>82</v>
      </c>
      <c r="I38" s="9" t="s">
        <v>420</v>
      </c>
      <c r="J38" s="12" t="s">
        <v>2301</v>
      </c>
      <c r="K38" s="10"/>
      <c r="L38" s="11"/>
      <c r="M38" s="11"/>
      <c r="N38" s="10"/>
      <c r="O38" s="11"/>
      <c r="P38" s="1">
        <f>SUM(K38:N38)</f>
        <v>0</v>
      </c>
      <c r="Q38" s="12" t="s">
        <v>2302</v>
      </c>
    </row>
    <row r="39" spans="1:17" s="23" customFormat="1" ht="22.5">
      <c r="A39" s="68">
        <v>5000000</v>
      </c>
      <c r="B39" s="71">
        <v>0</v>
      </c>
      <c r="C39" s="6" t="s">
        <v>2295</v>
      </c>
      <c r="D39" s="6" t="s">
        <v>2296</v>
      </c>
      <c r="E39" s="7" t="s">
        <v>420</v>
      </c>
      <c r="F39" s="8" t="s">
        <v>20</v>
      </c>
      <c r="G39" s="6" t="s">
        <v>421</v>
      </c>
      <c r="H39" s="9" t="s">
        <v>82</v>
      </c>
      <c r="I39" s="9" t="s">
        <v>420</v>
      </c>
      <c r="J39" s="12" t="s">
        <v>2297</v>
      </c>
      <c r="K39" s="10"/>
      <c r="L39" s="11"/>
      <c r="M39" s="11"/>
      <c r="N39" s="10"/>
      <c r="O39" s="11"/>
      <c r="P39" s="1">
        <f>SUM(K39:N39)</f>
        <v>0</v>
      </c>
      <c r="Q39" s="12" t="s">
        <v>2298</v>
      </c>
    </row>
    <row r="40" spans="1:17" s="23" customFormat="1" ht="11.25">
      <c r="A40" s="68">
        <v>2500000</v>
      </c>
      <c r="B40" s="69">
        <v>2000000</v>
      </c>
      <c r="C40" s="5" t="s">
        <v>1701</v>
      </c>
      <c r="D40" s="6" t="s">
        <v>1702</v>
      </c>
      <c r="E40" s="7" t="s">
        <v>320</v>
      </c>
      <c r="F40" s="8" t="s">
        <v>20</v>
      </c>
      <c r="G40" s="6" t="s">
        <v>370</v>
      </c>
      <c r="H40" s="9" t="s">
        <v>82</v>
      </c>
      <c r="I40" s="9" t="s">
        <v>320</v>
      </c>
      <c r="J40" s="6" t="s">
        <v>1703</v>
      </c>
      <c r="K40" s="10"/>
      <c r="L40" s="11"/>
      <c r="M40" s="11"/>
      <c r="N40" s="11"/>
      <c r="O40" s="11"/>
      <c r="P40" s="14">
        <f>SUM(K40:N40)</f>
        <v>0</v>
      </c>
      <c r="Q40" s="22" t="s">
        <v>1704</v>
      </c>
    </row>
    <row r="41" spans="1:17" s="23" customFormat="1" ht="22.5">
      <c r="A41" s="68">
        <v>7000000</v>
      </c>
      <c r="B41" s="69">
        <v>0</v>
      </c>
      <c r="C41" s="5" t="s">
        <v>1773</v>
      </c>
      <c r="D41" s="6" t="s">
        <v>1770</v>
      </c>
      <c r="E41" s="7" t="s">
        <v>485</v>
      </c>
      <c r="F41" s="8" t="s">
        <v>20</v>
      </c>
      <c r="G41" s="6" t="s">
        <v>486</v>
      </c>
      <c r="H41" s="9" t="s">
        <v>22</v>
      </c>
      <c r="I41" s="9" t="s">
        <v>485</v>
      </c>
      <c r="J41" s="6" t="s">
        <v>2467</v>
      </c>
      <c r="K41" s="10"/>
      <c r="L41" s="11"/>
      <c r="M41" s="11"/>
      <c r="N41" s="10"/>
      <c r="O41" s="10"/>
      <c r="P41" s="14">
        <f>SUM(K41:N41)</f>
        <v>0</v>
      </c>
      <c r="Q41" s="22" t="s">
        <v>2468</v>
      </c>
    </row>
    <row r="42" spans="1:17" s="23" customFormat="1" ht="22.5">
      <c r="A42" s="77">
        <v>5000000</v>
      </c>
      <c r="B42" s="47">
        <v>0</v>
      </c>
      <c r="C42" s="32" t="s">
        <v>1769</v>
      </c>
      <c r="D42" s="37" t="s">
        <v>1770</v>
      </c>
      <c r="E42" s="37" t="s">
        <v>485</v>
      </c>
      <c r="F42" s="37" t="s">
        <v>20</v>
      </c>
      <c r="G42" s="37" t="s">
        <v>777</v>
      </c>
      <c r="H42" s="37" t="s">
        <v>22</v>
      </c>
      <c r="I42" s="37" t="s">
        <v>776</v>
      </c>
      <c r="J42" s="32" t="s">
        <v>1771</v>
      </c>
      <c r="K42" s="35"/>
      <c r="L42" s="35"/>
      <c r="M42" s="35"/>
      <c r="N42" s="35"/>
      <c r="O42" s="38"/>
      <c r="P42" s="38">
        <f>K:K+M:M+L:L+N:N</f>
        <v>0</v>
      </c>
      <c r="Q42" s="32" t="s">
        <v>1772</v>
      </c>
    </row>
    <row r="43" spans="1:241" s="23" customFormat="1" ht="33.75">
      <c r="A43" s="47">
        <v>7000000</v>
      </c>
      <c r="B43" s="47">
        <v>0</v>
      </c>
      <c r="C43" s="32" t="s">
        <v>1773</v>
      </c>
      <c r="D43" s="37" t="s">
        <v>1770</v>
      </c>
      <c r="E43" s="37" t="s">
        <v>485</v>
      </c>
      <c r="F43" s="37" t="s">
        <v>20</v>
      </c>
      <c r="G43" s="37" t="s">
        <v>777</v>
      </c>
      <c r="H43" s="37" t="s">
        <v>22</v>
      </c>
      <c r="I43" s="37" t="s">
        <v>776</v>
      </c>
      <c r="J43" s="32" t="s">
        <v>1771</v>
      </c>
      <c r="K43" s="35"/>
      <c r="L43" s="35"/>
      <c r="M43" s="35"/>
      <c r="N43" s="35"/>
      <c r="O43" s="38"/>
      <c r="P43" s="38">
        <f>K:K+M:M+L:L+N:N</f>
        <v>0</v>
      </c>
      <c r="Q43" s="33" t="s">
        <v>1774</v>
      </c>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row>
    <row r="44" spans="1:17" s="23" customFormat="1" ht="22.5">
      <c r="A44" s="74">
        <v>2500000</v>
      </c>
      <c r="B44" s="52">
        <v>0</v>
      </c>
      <c r="C44" s="25" t="s">
        <v>1494</v>
      </c>
      <c r="D44" s="32" t="s">
        <v>1495</v>
      </c>
      <c r="E44" s="25" t="s">
        <v>1496</v>
      </c>
      <c r="F44" s="32" t="s">
        <v>20</v>
      </c>
      <c r="G44" s="32" t="s">
        <v>1497</v>
      </c>
      <c r="H44" s="32" t="s">
        <v>22</v>
      </c>
      <c r="I44" s="32" t="s">
        <v>1496</v>
      </c>
      <c r="J44" s="32" t="s">
        <v>1498</v>
      </c>
      <c r="K44" s="30"/>
      <c r="L44" s="30"/>
      <c r="M44" s="30"/>
      <c r="N44" s="30"/>
      <c r="O44" s="30"/>
      <c r="P44" s="30">
        <v>0</v>
      </c>
      <c r="Q44" s="32" t="s">
        <v>1499</v>
      </c>
    </row>
    <row r="45" spans="1:17" s="23" customFormat="1" ht="78.75">
      <c r="A45" s="47">
        <v>4100000</v>
      </c>
      <c r="B45" s="47">
        <v>3000000</v>
      </c>
      <c r="C45" s="32" t="s">
        <v>2027</v>
      </c>
      <c r="D45" s="37" t="s">
        <v>2028</v>
      </c>
      <c r="E45" s="37" t="s">
        <v>2023</v>
      </c>
      <c r="F45" s="37" t="s">
        <v>20</v>
      </c>
      <c r="G45" s="37" t="s">
        <v>2024</v>
      </c>
      <c r="H45" s="37" t="s">
        <v>22</v>
      </c>
      <c r="I45" s="37" t="s">
        <v>2023</v>
      </c>
      <c r="J45" s="32" t="s">
        <v>2029</v>
      </c>
      <c r="K45" s="35">
        <v>0</v>
      </c>
      <c r="L45" s="35">
        <v>0</v>
      </c>
      <c r="M45" s="35">
        <v>0</v>
      </c>
      <c r="N45" s="35">
        <v>0</v>
      </c>
      <c r="O45" s="35">
        <v>0</v>
      </c>
      <c r="P45" s="35">
        <v>0</v>
      </c>
      <c r="Q45" s="33" t="s">
        <v>2030</v>
      </c>
    </row>
    <row r="46" spans="1:17" s="23" customFormat="1" ht="11.25">
      <c r="A46" s="70">
        <v>6500000</v>
      </c>
      <c r="B46" s="70">
        <v>0</v>
      </c>
      <c r="C46" s="5" t="s">
        <v>1165</v>
      </c>
      <c r="D46" s="9" t="s">
        <v>1166</v>
      </c>
      <c r="E46" s="16" t="s">
        <v>80</v>
      </c>
      <c r="F46" s="8" t="s">
        <v>20</v>
      </c>
      <c r="G46" s="6" t="s">
        <v>81</v>
      </c>
      <c r="H46" s="9" t="s">
        <v>82</v>
      </c>
      <c r="I46" s="9" t="s">
        <v>80</v>
      </c>
      <c r="J46" s="9" t="s">
        <v>1167</v>
      </c>
      <c r="K46" s="11"/>
      <c r="L46" s="11"/>
      <c r="M46" s="11"/>
      <c r="N46" s="11"/>
      <c r="O46" s="10"/>
      <c r="P46" s="14">
        <v>0</v>
      </c>
      <c r="Q46" s="9" t="s">
        <v>1168</v>
      </c>
    </row>
    <row r="47" spans="1:17" s="23" customFormat="1" ht="11.25">
      <c r="A47" s="68">
        <v>3500000</v>
      </c>
      <c r="B47" s="71">
        <v>0</v>
      </c>
      <c r="C47" s="5" t="s">
        <v>493</v>
      </c>
      <c r="D47" s="6" t="s">
        <v>494</v>
      </c>
      <c r="E47" s="7" t="s">
        <v>485</v>
      </c>
      <c r="F47" s="8" t="s">
        <v>20</v>
      </c>
      <c r="G47" s="6" t="s">
        <v>486</v>
      </c>
      <c r="H47" s="9" t="s">
        <v>22</v>
      </c>
      <c r="I47" s="9" t="s">
        <v>485</v>
      </c>
      <c r="J47" s="6" t="s">
        <v>495</v>
      </c>
      <c r="K47" s="10"/>
      <c r="L47" s="11"/>
      <c r="M47" s="11">
        <v>1000</v>
      </c>
      <c r="N47" s="10"/>
      <c r="O47" s="10">
        <f>SUM(M47,N47)</f>
        <v>1000</v>
      </c>
      <c r="P47" s="14">
        <f>SUM(K47:N47)</f>
        <v>1000</v>
      </c>
      <c r="Q47" s="22" t="s">
        <v>496</v>
      </c>
    </row>
    <row r="48" spans="1:17" s="23" customFormat="1" ht="45">
      <c r="A48" s="74">
        <v>5000000</v>
      </c>
      <c r="B48" s="52">
        <v>5000000</v>
      </c>
      <c r="C48" s="25" t="s">
        <v>1500</v>
      </c>
      <c r="D48" s="32" t="s">
        <v>1501</v>
      </c>
      <c r="E48" s="25" t="s">
        <v>1496</v>
      </c>
      <c r="F48" s="32" t="s">
        <v>20</v>
      </c>
      <c r="G48" s="32" t="s">
        <v>1497</v>
      </c>
      <c r="H48" s="32" t="s">
        <v>22</v>
      </c>
      <c r="I48" s="32" t="s">
        <v>1496</v>
      </c>
      <c r="J48" s="32" t="s">
        <v>1502</v>
      </c>
      <c r="K48" s="30"/>
      <c r="L48" s="30"/>
      <c r="M48" s="30"/>
      <c r="N48" s="30"/>
      <c r="O48" s="30"/>
      <c r="P48" s="30">
        <v>0</v>
      </c>
      <c r="Q48" s="33" t="s">
        <v>1503</v>
      </c>
    </row>
    <row r="49" spans="1:17" s="23" customFormat="1" ht="22.5">
      <c r="A49" s="68">
        <v>5000000</v>
      </c>
      <c r="B49" s="69">
        <v>12000000</v>
      </c>
      <c r="C49" s="5" t="s">
        <v>193</v>
      </c>
      <c r="D49" s="6" t="s">
        <v>194</v>
      </c>
      <c r="E49" s="7" t="s">
        <v>195</v>
      </c>
      <c r="F49" s="7" t="s">
        <v>20</v>
      </c>
      <c r="G49" s="6" t="s">
        <v>196</v>
      </c>
      <c r="H49" s="9" t="s">
        <v>82</v>
      </c>
      <c r="I49" s="9" t="s">
        <v>195</v>
      </c>
      <c r="J49" s="6" t="s">
        <v>197</v>
      </c>
      <c r="K49" s="10"/>
      <c r="L49" s="11"/>
      <c r="M49" s="11">
        <v>10000</v>
      </c>
      <c r="N49" s="10">
        <v>3000</v>
      </c>
      <c r="O49" s="11">
        <f>SUM(M49,N49)</f>
        <v>13000</v>
      </c>
      <c r="P49" s="14">
        <f>SUM(K49:N49)</f>
        <v>13000</v>
      </c>
      <c r="Q49" s="22" t="s">
        <v>198</v>
      </c>
    </row>
    <row r="50" spans="1:17" s="23" customFormat="1" ht="22.5">
      <c r="A50" s="68">
        <v>2000000</v>
      </c>
      <c r="B50" s="69">
        <v>0</v>
      </c>
      <c r="C50" s="5" t="s">
        <v>808</v>
      </c>
      <c r="D50" s="6" t="s">
        <v>809</v>
      </c>
      <c r="E50" s="7" t="s">
        <v>195</v>
      </c>
      <c r="F50" s="7" t="s">
        <v>20</v>
      </c>
      <c r="G50" s="6" t="s">
        <v>196</v>
      </c>
      <c r="H50" s="9" t="s">
        <v>82</v>
      </c>
      <c r="I50" s="9" t="s">
        <v>195</v>
      </c>
      <c r="J50" s="6" t="s">
        <v>197</v>
      </c>
      <c r="K50" s="10"/>
      <c r="L50" s="11"/>
      <c r="M50" s="11"/>
      <c r="N50" s="10"/>
      <c r="O50" s="11"/>
      <c r="P50" s="14" t="s">
        <v>806</v>
      </c>
      <c r="Q50" s="22" t="s">
        <v>810</v>
      </c>
    </row>
    <row r="51" spans="1:17" s="23" customFormat="1" ht="22.5">
      <c r="A51" s="68">
        <v>5000000</v>
      </c>
      <c r="B51" s="69">
        <v>0</v>
      </c>
      <c r="C51" s="5" t="s">
        <v>811</v>
      </c>
      <c r="D51" s="6" t="s">
        <v>809</v>
      </c>
      <c r="E51" s="7" t="s">
        <v>195</v>
      </c>
      <c r="F51" s="7" t="s">
        <v>20</v>
      </c>
      <c r="G51" s="6" t="s">
        <v>196</v>
      </c>
      <c r="H51" s="9" t="s">
        <v>82</v>
      </c>
      <c r="I51" s="9" t="s">
        <v>195</v>
      </c>
      <c r="J51" s="6" t="s">
        <v>197</v>
      </c>
      <c r="K51" s="10"/>
      <c r="L51" s="11"/>
      <c r="M51" s="11"/>
      <c r="N51" s="10"/>
      <c r="O51" s="11"/>
      <c r="P51" s="14" t="s">
        <v>806</v>
      </c>
      <c r="Q51" s="22" t="s">
        <v>812</v>
      </c>
    </row>
    <row r="52" spans="1:17" s="23" customFormat="1" ht="22.5">
      <c r="A52" s="68" t="s">
        <v>203</v>
      </c>
      <c r="B52" s="69">
        <v>0</v>
      </c>
      <c r="C52" s="5" t="s">
        <v>813</v>
      </c>
      <c r="D52" s="6" t="s">
        <v>814</v>
      </c>
      <c r="E52" s="7" t="s">
        <v>195</v>
      </c>
      <c r="F52" s="7" t="s">
        <v>20</v>
      </c>
      <c r="G52" s="6" t="s">
        <v>196</v>
      </c>
      <c r="H52" s="9" t="s">
        <v>82</v>
      </c>
      <c r="I52" s="9" t="s">
        <v>195</v>
      </c>
      <c r="J52" s="6" t="s">
        <v>197</v>
      </c>
      <c r="K52" s="10"/>
      <c r="L52" s="11"/>
      <c r="M52" s="11"/>
      <c r="N52" s="10"/>
      <c r="O52" s="11"/>
      <c r="P52" s="14" t="s">
        <v>806</v>
      </c>
      <c r="Q52" s="22" t="s">
        <v>815</v>
      </c>
    </row>
    <row r="53" spans="1:17" s="23" customFormat="1" ht="22.5">
      <c r="A53" s="73">
        <v>10000000</v>
      </c>
      <c r="B53" s="52">
        <v>9800000</v>
      </c>
      <c r="C53" s="5" t="s">
        <v>2444</v>
      </c>
      <c r="D53" s="6" t="s">
        <v>425</v>
      </c>
      <c r="E53" s="7" t="s">
        <v>426</v>
      </c>
      <c r="F53" s="9" t="s">
        <v>20</v>
      </c>
      <c r="G53" s="6" t="s">
        <v>427</v>
      </c>
      <c r="H53" s="9" t="s">
        <v>82</v>
      </c>
      <c r="I53" s="9" t="s">
        <v>426</v>
      </c>
      <c r="J53" s="6" t="s">
        <v>2445</v>
      </c>
      <c r="K53" s="10"/>
      <c r="L53" s="11"/>
      <c r="M53" s="11"/>
      <c r="N53" s="10"/>
      <c r="O53" s="11"/>
      <c r="P53" s="1">
        <f>SUM(K53:N53)</f>
        <v>0</v>
      </c>
      <c r="Q53" s="22" t="s">
        <v>2446</v>
      </c>
    </row>
    <row r="54" spans="1:17" s="23" customFormat="1" ht="11.25">
      <c r="A54" s="68">
        <v>2000000</v>
      </c>
      <c r="B54" s="69">
        <v>0</v>
      </c>
      <c r="C54" s="5" t="s">
        <v>497</v>
      </c>
      <c r="D54" s="6" t="s">
        <v>498</v>
      </c>
      <c r="E54" s="7" t="s">
        <v>485</v>
      </c>
      <c r="F54" s="8" t="s">
        <v>20</v>
      </c>
      <c r="G54" s="6" t="s">
        <v>486</v>
      </c>
      <c r="H54" s="9" t="s">
        <v>22</v>
      </c>
      <c r="I54" s="9" t="s">
        <v>485</v>
      </c>
      <c r="J54" s="6" t="s">
        <v>499</v>
      </c>
      <c r="K54" s="10">
        <v>250</v>
      </c>
      <c r="L54" s="11"/>
      <c r="M54" s="11"/>
      <c r="N54" s="10"/>
      <c r="O54" s="10"/>
      <c r="P54" s="14">
        <f>SUM(K54:N54)</f>
        <v>250</v>
      </c>
      <c r="Q54" s="22" t="s">
        <v>500</v>
      </c>
    </row>
    <row r="55" spans="1:17" s="23" customFormat="1" ht="33.75">
      <c r="A55" s="47">
        <v>3000000</v>
      </c>
      <c r="B55" s="47">
        <v>0</v>
      </c>
      <c r="C55" s="32" t="s">
        <v>2031</v>
      </c>
      <c r="D55" s="37" t="s">
        <v>2032</v>
      </c>
      <c r="E55" s="37" t="s">
        <v>2023</v>
      </c>
      <c r="F55" s="37" t="s">
        <v>20</v>
      </c>
      <c r="G55" s="37" t="s">
        <v>2024</v>
      </c>
      <c r="H55" s="37" t="s">
        <v>22</v>
      </c>
      <c r="I55" s="37" t="s">
        <v>2023</v>
      </c>
      <c r="J55" s="32" t="s">
        <v>2033</v>
      </c>
      <c r="K55" s="35">
        <v>0</v>
      </c>
      <c r="L55" s="35">
        <v>0</v>
      </c>
      <c r="M55" s="35">
        <v>0</v>
      </c>
      <c r="N55" s="35">
        <v>0</v>
      </c>
      <c r="O55" s="35">
        <v>0</v>
      </c>
      <c r="P55" s="35">
        <v>0</v>
      </c>
      <c r="Q55" s="32" t="s">
        <v>2034</v>
      </c>
    </row>
    <row r="56" spans="1:17" s="23" customFormat="1" ht="22.5">
      <c r="A56" s="68">
        <v>4000000</v>
      </c>
      <c r="B56" s="69">
        <v>4000000</v>
      </c>
      <c r="C56" s="5" t="s">
        <v>501</v>
      </c>
      <c r="D56" s="6" t="s">
        <v>502</v>
      </c>
      <c r="E56" s="7" t="s">
        <v>485</v>
      </c>
      <c r="F56" s="8" t="s">
        <v>20</v>
      </c>
      <c r="G56" s="6" t="s">
        <v>486</v>
      </c>
      <c r="H56" s="9" t="s">
        <v>22</v>
      </c>
      <c r="I56" s="9" t="s">
        <v>485</v>
      </c>
      <c r="J56" s="6" t="s">
        <v>503</v>
      </c>
      <c r="K56" s="10"/>
      <c r="L56" s="11"/>
      <c r="M56" s="11">
        <v>9000</v>
      </c>
      <c r="N56" s="10"/>
      <c r="O56" s="10">
        <f>SUM(M56,N56)</f>
        <v>9000</v>
      </c>
      <c r="P56" s="14">
        <f>SUM(K56:N56)</f>
        <v>9000</v>
      </c>
      <c r="Q56" s="22" t="s">
        <v>504</v>
      </c>
    </row>
    <row r="57" spans="1:17" s="23" customFormat="1" ht="11.25">
      <c r="A57" s="73">
        <v>2000000</v>
      </c>
      <c r="B57" s="69">
        <v>1900000</v>
      </c>
      <c r="C57" s="5" t="s">
        <v>304</v>
      </c>
      <c r="D57" s="6" t="s">
        <v>305</v>
      </c>
      <c r="E57" s="7" t="s">
        <v>306</v>
      </c>
      <c r="F57" s="8" t="s">
        <v>20</v>
      </c>
      <c r="G57" s="6" t="s">
        <v>307</v>
      </c>
      <c r="H57" s="9" t="s">
        <v>82</v>
      </c>
      <c r="I57" s="9" t="s">
        <v>306</v>
      </c>
      <c r="J57" s="6" t="s">
        <v>308</v>
      </c>
      <c r="K57" s="10">
        <v>9100</v>
      </c>
      <c r="L57" s="11"/>
      <c r="M57" s="11"/>
      <c r="N57" s="10"/>
      <c r="O57" s="10"/>
      <c r="P57" s="14">
        <f>SUM(K57:N57)</f>
        <v>9100</v>
      </c>
      <c r="Q57" s="22" t="s">
        <v>309</v>
      </c>
    </row>
    <row r="58" spans="1:17" s="23" customFormat="1" ht="22.5">
      <c r="A58" s="73">
        <v>3000000</v>
      </c>
      <c r="B58" s="71">
        <v>3000000</v>
      </c>
      <c r="C58" s="6" t="s">
        <v>1872</v>
      </c>
      <c r="D58" s="6" t="s">
        <v>1873</v>
      </c>
      <c r="E58" s="7" t="s">
        <v>395</v>
      </c>
      <c r="F58" s="8" t="s">
        <v>20</v>
      </c>
      <c r="G58" s="6" t="s">
        <v>396</v>
      </c>
      <c r="H58" s="9" t="s">
        <v>82</v>
      </c>
      <c r="I58" s="9" t="s">
        <v>395</v>
      </c>
      <c r="J58" s="12" t="s">
        <v>1874</v>
      </c>
      <c r="K58" s="10"/>
      <c r="L58" s="11"/>
      <c r="M58" s="11"/>
      <c r="N58" s="10"/>
      <c r="O58" s="11"/>
      <c r="P58" s="1">
        <f>SUM(K58:N58)</f>
        <v>0</v>
      </c>
      <c r="Q58" s="12" t="s">
        <v>1875</v>
      </c>
    </row>
    <row r="59" spans="1:17" s="23" customFormat="1" ht="11.25">
      <c r="A59" s="73" t="s">
        <v>2447</v>
      </c>
      <c r="B59" s="76">
        <v>0</v>
      </c>
      <c r="C59" s="9" t="s">
        <v>2448</v>
      </c>
      <c r="D59" s="9" t="s">
        <v>2449</v>
      </c>
      <c r="E59" s="7" t="s">
        <v>426</v>
      </c>
      <c r="F59" s="9" t="s">
        <v>20</v>
      </c>
      <c r="G59" s="6" t="s">
        <v>427</v>
      </c>
      <c r="H59" s="9" t="s">
        <v>82</v>
      </c>
      <c r="I59" s="9" t="s">
        <v>426</v>
      </c>
      <c r="J59" s="12" t="s">
        <v>2450</v>
      </c>
      <c r="K59" s="10"/>
      <c r="L59" s="11"/>
      <c r="M59" s="11"/>
      <c r="N59" s="10"/>
      <c r="O59" s="11"/>
      <c r="P59" s="1">
        <f>SUM(K59:N59)</f>
        <v>0</v>
      </c>
      <c r="Q59" s="12" t="s">
        <v>2451</v>
      </c>
    </row>
    <row r="60" spans="1:17" s="23" customFormat="1" ht="22.5">
      <c r="A60" s="74">
        <v>2500000</v>
      </c>
      <c r="B60" s="52">
        <v>2000000</v>
      </c>
      <c r="C60" s="25" t="s">
        <v>1504</v>
      </c>
      <c r="D60" s="32" t="s">
        <v>1495</v>
      </c>
      <c r="E60" s="25" t="s">
        <v>1496</v>
      </c>
      <c r="F60" s="32" t="s">
        <v>20</v>
      </c>
      <c r="G60" s="32" t="s">
        <v>1497</v>
      </c>
      <c r="H60" s="32" t="s">
        <v>22</v>
      </c>
      <c r="I60" s="32" t="s">
        <v>1496</v>
      </c>
      <c r="J60" s="32" t="s">
        <v>1505</v>
      </c>
      <c r="K60" s="30"/>
      <c r="L60" s="30"/>
      <c r="M60" s="30"/>
      <c r="N60" s="30"/>
      <c r="O60" s="30"/>
      <c r="P60" s="30">
        <v>0</v>
      </c>
      <c r="Q60" s="32" t="s">
        <v>1506</v>
      </c>
    </row>
    <row r="61" spans="1:17" s="23" customFormat="1" ht="56.25">
      <c r="A61" s="47">
        <v>5000000</v>
      </c>
      <c r="B61" s="47">
        <v>0</v>
      </c>
      <c r="C61" s="32" t="s">
        <v>2035</v>
      </c>
      <c r="D61" s="37" t="s">
        <v>2036</v>
      </c>
      <c r="E61" s="37" t="s">
        <v>2023</v>
      </c>
      <c r="F61" s="37" t="s">
        <v>20</v>
      </c>
      <c r="G61" s="37" t="s">
        <v>2024</v>
      </c>
      <c r="H61" s="37" t="s">
        <v>22</v>
      </c>
      <c r="I61" s="37" t="s">
        <v>2023</v>
      </c>
      <c r="J61" s="32" t="s">
        <v>2037</v>
      </c>
      <c r="K61" s="35">
        <v>0</v>
      </c>
      <c r="L61" s="35">
        <v>0</v>
      </c>
      <c r="M61" s="35">
        <v>0</v>
      </c>
      <c r="N61" s="35">
        <v>0</v>
      </c>
      <c r="O61" s="35">
        <v>0</v>
      </c>
      <c r="P61" s="35">
        <v>0</v>
      </c>
      <c r="Q61" s="33" t="s">
        <v>2038</v>
      </c>
    </row>
    <row r="62" spans="1:17" s="23" customFormat="1" ht="11.25">
      <c r="A62" s="68">
        <v>5000000</v>
      </c>
      <c r="B62" s="69">
        <v>2800000</v>
      </c>
      <c r="C62" s="5" t="s">
        <v>1169</v>
      </c>
      <c r="D62" s="6" t="s">
        <v>1170</v>
      </c>
      <c r="E62" s="7" t="s">
        <v>1171</v>
      </c>
      <c r="F62" s="8" t="s">
        <v>20</v>
      </c>
      <c r="G62" s="6" t="s">
        <v>81</v>
      </c>
      <c r="H62" s="9" t="s">
        <v>82</v>
      </c>
      <c r="I62" s="9" t="s">
        <v>80</v>
      </c>
      <c r="J62" s="6" t="s">
        <v>1172</v>
      </c>
      <c r="K62" s="10"/>
      <c r="L62" s="11"/>
      <c r="M62" s="11"/>
      <c r="N62" s="10"/>
      <c r="O62" s="10"/>
      <c r="P62" s="14">
        <v>0</v>
      </c>
      <c r="Q62" s="22" t="s">
        <v>1173</v>
      </c>
    </row>
    <row r="63" spans="1:17" s="23" customFormat="1" ht="11.25">
      <c r="A63" s="68">
        <v>8000000</v>
      </c>
      <c r="B63" s="70">
        <v>0</v>
      </c>
      <c r="C63" s="5" t="s">
        <v>78</v>
      </c>
      <c r="D63" s="9" t="s">
        <v>79</v>
      </c>
      <c r="E63" s="7" t="s">
        <v>80</v>
      </c>
      <c r="F63" s="8" t="s">
        <v>20</v>
      </c>
      <c r="G63" s="6" t="s">
        <v>81</v>
      </c>
      <c r="H63" s="9" t="s">
        <v>82</v>
      </c>
      <c r="I63" s="9" t="s">
        <v>80</v>
      </c>
      <c r="J63" s="9" t="s">
        <v>83</v>
      </c>
      <c r="K63" s="11">
        <v>3500</v>
      </c>
      <c r="L63" s="11"/>
      <c r="M63" s="11"/>
      <c r="N63" s="11"/>
      <c r="O63" s="10"/>
      <c r="P63" s="14">
        <v>3500</v>
      </c>
      <c r="Q63" s="9" t="s">
        <v>84</v>
      </c>
    </row>
    <row r="64" spans="1:17" s="23" customFormat="1" ht="22.5">
      <c r="A64" s="68">
        <v>3000000</v>
      </c>
      <c r="B64" s="69">
        <v>0</v>
      </c>
      <c r="C64" s="5" t="s">
        <v>1174</v>
      </c>
      <c r="D64" s="6" t="s">
        <v>1175</v>
      </c>
      <c r="E64" s="7" t="s">
        <v>139</v>
      </c>
      <c r="F64" s="8" t="s">
        <v>20</v>
      </c>
      <c r="G64" s="6" t="s">
        <v>81</v>
      </c>
      <c r="H64" s="9" t="s">
        <v>82</v>
      </c>
      <c r="I64" s="9" t="s">
        <v>80</v>
      </c>
      <c r="J64" s="6" t="s">
        <v>1176</v>
      </c>
      <c r="K64" s="10"/>
      <c r="L64" s="11"/>
      <c r="M64" s="11"/>
      <c r="N64" s="10"/>
      <c r="O64" s="10"/>
      <c r="P64" s="14">
        <v>0</v>
      </c>
      <c r="Q64" s="22" t="s">
        <v>1177</v>
      </c>
    </row>
    <row r="65" spans="1:17" s="23" customFormat="1" ht="22.5">
      <c r="A65" s="68">
        <v>2000000</v>
      </c>
      <c r="B65" s="69">
        <v>0</v>
      </c>
      <c r="C65" s="5" t="s">
        <v>1178</v>
      </c>
      <c r="D65" s="6" t="s">
        <v>1179</v>
      </c>
      <c r="E65" s="7" t="s">
        <v>80</v>
      </c>
      <c r="F65" s="8" t="s">
        <v>20</v>
      </c>
      <c r="G65" s="6" t="s">
        <v>81</v>
      </c>
      <c r="H65" s="9" t="s">
        <v>82</v>
      </c>
      <c r="I65" s="9" t="s">
        <v>80</v>
      </c>
      <c r="J65" s="6" t="s">
        <v>1180</v>
      </c>
      <c r="K65" s="10"/>
      <c r="L65" s="11"/>
      <c r="M65" s="11"/>
      <c r="N65" s="10"/>
      <c r="O65" s="10"/>
      <c r="P65" s="14">
        <v>0</v>
      </c>
      <c r="Q65" s="22" t="s">
        <v>1181</v>
      </c>
    </row>
    <row r="66" spans="1:17" s="23" customFormat="1" ht="33.75">
      <c r="A66" s="52">
        <v>5900000</v>
      </c>
      <c r="B66" s="52">
        <v>5900000</v>
      </c>
      <c r="C66" s="25" t="s">
        <v>2102</v>
      </c>
      <c r="D66" s="25" t="s">
        <v>2103</v>
      </c>
      <c r="E66" s="25" t="s">
        <v>2104</v>
      </c>
      <c r="F66" s="25" t="s">
        <v>20</v>
      </c>
      <c r="G66" s="25" t="s">
        <v>2105</v>
      </c>
      <c r="H66" s="25" t="s">
        <v>22</v>
      </c>
      <c r="I66" s="25" t="s">
        <v>2104</v>
      </c>
      <c r="J66" s="25" t="s">
        <v>2106</v>
      </c>
      <c r="K66" s="49">
        <v>1000</v>
      </c>
      <c r="L66" s="49"/>
      <c r="M66" s="49"/>
      <c r="N66" s="49"/>
      <c r="O66" s="49"/>
      <c r="P66" s="49">
        <v>1000</v>
      </c>
      <c r="Q66" s="25" t="s">
        <v>2107</v>
      </c>
    </row>
    <row r="67" spans="1:241" s="23" customFormat="1" ht="22.5">
      <c r="A67" s="68">
        <v>2550000</v>
      </c>
      <c r="B67" s="69">
        <v>0</v>
      </c>
      <c r="C67" s="5" t="s">
        <v>816</v>
      </c>
      <c r="D67" s="6" t="s">
        <v>210</v>
      </c>
      <c r="E67" s="7" t="s">
        <v>195</v>
      </c>
      <c r="F67" s="7" t="s">
        <v>20</v>
      </c>
      <c r="G67" s="6" t="s">
        <v>196</v>
      </c>
      <c r="H67" s="9" t="s">
        <v>82</v>
      </c>
      <c r="I67" s="9" t="s">
        <v>195</v>
      </c>
      <c r="J67" s="6" t="s">
        <v>817</v>
      </c>
      <c r="K67" s="10"/>
      <c r="L67" s="11"/>
      <c r="M67" s="11"/>
      <c r="N67" s="10"/>
      <c r="O67" s="11"/>
      <c r="P67" s="14">
        <f>SUM(K67:N67)</f>
        <v>0</v>
      </c>
      <c r="Q67" s="22" t="s">
        <v>818</v>
      </c>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row>
    <row r="68" spans="1:17" s="23" customFormat="1" ht="22.5">
      <c r="A68" s="73">
        <v>3500000</v>
      </c>
      <c r="B68" s="69">
        <v>2000000</v>
      </c>
      <c r="C68" s="5" t="s">
        <v>310</v>
      </c>
      <c r="D68" s="6" t="s">
        <v>311</v>
      </c>
      <c r="E68" s="7" t="s">
        <v>306</v>
      </c>
      <c r="F68" s="8" t="s">
        <v>20</v>
      </c>
      <c r="G68" s="6" t="s">
        <v>307</v>
      </c>
      <c r="H68" s="9" t="s">
        <v>82</v>
      </c>
      <c r="I68" s="9" t="s">
        <v>306</v>
      </c>
      <c r="J68" s="6" t="s">
        <v>312</v>
      </c>
      <c r="K68" s="10">
        <v>7350</v>
      </c>
      <c r="L68" s="11"/>
      <c r="M68" s="11"/>
      <c r="N68" s="10"/>
      <c r="O68" s="10"/>
      <c r="P68" s="14">
        <f>SUM(K68:N68)</f>
        <v>7350</v>
      </c>
      <c r="Q68" s="22" t="s">
        <v>313</v>
      </c>
    </row>
    <row r="69" spans="1:241" s="23" customFormat="1" ht="11.25">
      <c r="A69" s="73">
        <v>3200000</v>
      </c>
      <c r="B69" s="52">
        <v>2000000</v>
      </c>
      <c r="C69" s="6" t="s">
        <v>2452</v>
      </c>
      <c r="D69" s="6" t="s">
        <v>2453</v>
      </c>
      <c r="E69" s="7" t="s">
        <v>2454</v>
      </c>
      <c r="F69" s="9" t="s">
        <v>20</v>
      </c>
      <c r="G69" s="6" t="s">
        <v>427</v>
      </c>
      <c r="H69" s="9" t="s">
        <v>82</v>
      </c>
      <c r="I69" s="9" t="s">
        <v>426</v>
      </c>
      <c r="J69" s="12" t="s">
        <v>2455</v>
      </c>
      <c r="K69" s="10"/>
      <c r="L69" s="11"/>
      <c r="M69" s="11"/>
      <c r="N69" s="10"/>
      <c r="O69" s="11"/>
      <c r="P69" s="1">
        <f>SUM(K69:N69)</f>
        <v>0</v>
      </c>
      <c r="Q69" s="22" t="s">
        <v>2456</v>
      </c>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row>
    <row r="70" spans="1:17" s="23" customFormat="1" ht="11.25">
      <c r="A70" s="68">
        <v>4070000</v>
      </c>
      <c r="B70" s="69">
        <v>0</v>
      </c>
      <c r="C70" s="5" t="s">
        <v>2469</v>
      </c>
      <c r="D70" s="6" t="s">
        <v>2470</v>
      </c>
      <c r="E70" s="7" t="s">
        <v>485</v>
      </c>
      <c r="F70" s="8" t="s">
        <v>20</v>
      </c>
      <c r="G70" s="6" t="s">
        <v>486</v>
      </c>
      <c r="H70" s="9" t="s">
        <v>22</v>
      </c>
      <c r="I70" s="9" t="s">
        <v>485</v>
      </c>
      <c r="J70" s="6" t="s">
        <v>2471</v>
      </c>
      <c r="K70" s="10"/>
      <c r="L70" s="11"/>
      <c r="M70" s="11"/>
      <c r="N70" s="10"/>
      <c r="O70" s="10"/>
      <c r="P70" s="14">
        <f>SUM(K70:N70)</f>
        <v>0</v>
      </c>
      <c r="Q70" s="22" t="s">
        <v>2472</v>
      </c>
    </row>
    <row r="71" spans="1:241" s="23" customFormat="1" ht="22.5">
      <c r="A71" s="68">
        <v>3400000</v>
      </c>
      <c r="B71" s="69">
        <v>0</v>
      </c>
      <c r="C71" s="6" t="s">
        <v>819</v>
      </c>
      <c r="D71" s="6" t="s">
        <v>820</v>
      </c>
      <c r="E71" s="7" t="s">
        <v>195</v>
      </c>
      <c r="F71" s="7" t="s">
        <v>20</v>
      </c>
      <c r="G71" s="6" t="s">
        <v>196</v>
      </c>
      <c r="H71" s="9" t="s">
        <v>82</v>
      </c>
      <c r="I71" s="9" t="s">
        <v>195</v>
      </c>
      <c r="J71" s="6" t="s">
        <v>821</v>
      </c>
      <c r="K71" s="10"/>
      <c r="L71" s="11"/>
      <c r="M71" s="11"/>
      <c r="N71" s="10"/>
      <c r="O71" s="11"/>
      <c r="P71" s="14">
        <f>SUM(K71:N71)</f>
        <v>0</v>
      </c>
      <c r="Q71" s="22" t="s">
        <v>822</v>
      </c>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row>
    <row r="72" spans="1:17" s="23" customFormat="1" ht="22.5">
      <c r="A72" s="68">
        <v>5300000</v>
      </c>
      <c r="B72" s="69">
        <v>0</v>
      </c>
      <c r="C72" s="5" t="s">
        <v>1182</v>
      </c>
      <c r="D72" s="6" t="s">
        <v>1183</v>
      </c>
      <c r="E72" s="7" t="s">
        <v>1162</v>
      </c>
      <c r="F72" s="8" t="s">
        <v>20</v>
      </c>
      <c r="G72" s="6" t="s">
        <v>81</v>
      </c>
      <c r="H72" s="9" t="s">
        <v>82</v>
      </c>
      <c r="I72" s="9" t="s">
        <v>80</v>
      </c>
      <c r="J72" s="6" t="s">
        <v>1184</v>
      </c>
      <c r="K72" s="10"/>
      <c r="L72" s="11"/>
      <c r="M72" s="11"/>
      <c r="N72" s="10"/>
      <c r="O72" s="10"/>
      <c r="P72" s="14">
        <v>0</v>
      </c>
      <c r="Q72" s="22" t="s">
        <v>1185</v>
      </c>
    </row>
    <row r="73" spans="1:17" s="23" customFormat="1" ht="11.25">
      <c r="A73" s="68">
        <v>3000000</v>
      </c>
      <c r="B73" s="69">
        <v>0</v>
      </c>
      <c r="C73" s="5" t="s">
        <v>505</v>
      </c>
      <c r="D73" s="6" t="s">
        <v>506</v>
      </c>
      <c r="E73" s="7" t="s">
        <v>507</v>
      </c>
      <c r="F73" s="8" t="s">
        <v>20</v>
      </c>
      <c r="G73" s="6" t="s">
        <v>486</v>
      </c>
      <c r="H73" s="9" t="s">
        <v>22</v>
      </c>
      <c r="I73" s="9" t="s">
        <v>485</v>
      </c>
      <c r="J73" s="6" t="s">
        <v>508</v>
      </c>
      <c r="K73" s="10">
        <v>250</v>
      </c>
      <c r="L73" s="11"/>
      <c r="M73" s="11">
        <v>3000</v>
      </c>
      <c r="N73" s="10"/>
      <c r="O73" s="10">
        <f>SUM(M73,N73)</f>
        <v>3000</v>
      </c>
      <c r="P73" s="14">
        <f>SUM(K73:N73)</f>
        <v>3250</v>
      </c>
      <c r="Q73" s="6" t="s">
        <v>509</v>
      </c>
    </row>
    <row r="74" spans="1:241" s="23" customFormat="1" ht="22.5">
      <c r="A74" s="74">
        <v>1840000</v>
      </c>
      <c r="B74" s="52">
        <v>0</v>
      </c>
      <c r="C74" s="25" t="s">
        <v>1507</v>
      </c>
      <c r="D74" s="32" t="s">
        <v>1508</v>
      </c>
      <c r="E74" s="25" t="s">
        <v>1496</v>
      </c>
      <c r="F74" s="32" t="s">
        <v>20</v>
      </c>
      <c r="G74" s="32" t="s">
        <v>1497</v>
      </c>
      <c r="H74" s="32" t="s">
        <v>22</v>
      </c>
      <c r="I74" s="32" t="s">
        <v>1496</v>
      </c>
      <c r="J74" s="32" t="s">
        <v>1509</v>
      </c>
      <c r="K74" s="30"/>
      <c r="L74" s="30"/>
      <c r="M74" s="30"/>
      <c r="N74" s="30"/>
      <c r="O74" s="30"/>
      <c r="P74" s="30">
        <v>0</v>
      </c>
      <c r="Q74" s="32" t="s">
        <v>1510</v>
      </c>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row>
    <row r="75" spans="1:241" s="23" customFormat="1" ht="22.5">
      <c r="A75" s="74">
        <v>262500</v>
      </c>
      <c r="B75" s="52">
        <v>0</v>
      </c>
      <c r="C75" s="25" t="s">
        <v>1511</v>
      </c>
      <c r="D75" s="32" t="s">
        <v>1512</v>
      </c>
      <c r="E75" s="25" t="s">
        <v>1496</v>
      </c>
      <c r="F75" s="32" t="s">
        <v>20</v>
      </c>
      <c r="G75" s="32" t="s">
        <v>1497</v>
      </c>
      <c r="H75" s="32" t="s">
        <v>22</v>
      </c>
      <c r="I75" s="32" t="s">
        <v>1496</v>
      </c>
      <c r="J75" s="32" t="s">
        <v>1509</v>
      </c>
      <c r="K75" s="30"/>
      <c r="L75" s="30"/>
      <c r="M75" s="30"/>
      <c r="N75" s="30"/>
      <c r="O75" s="30"/>
      <c r="P75" s="30">
        <v>0</v>
      </c>
      <c r="Q75" s="32" t="s">
        <v>1513</v>
      </c>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row>
    <row r="76" spans="1:241" s="23" customFormat="1" ht="11.25">
      <c r="A76" s="68">
        <v>5000000</v>
      </c>
      <c r="B76" s="79">
        <v>5000000</v>
      </c>
      <c r="C76" s="5" t="s">
        <v>983</v>
      </c>
      <c r="D76" s="6" t="s">
        <v>303</v>
      </c>
      <c r="E76" s="7" t="s">
        <v>263</v>
      </c>
      <c r="F76" s="7" t="s">
        <v>20</v>
      </c>
      <c r="G76" s="6" t="s">
        <v>264</v>
      </c>
      <c r="H76" s="9" t="s">
        <v>82</v>
      </c>
      <c r="I76" s="9" t="s">
        <v>263</v>
      </c>
      <c r="J76" s="6" t="s">
        <v>984</v>
      </c>
      <c r="K76" s="10"/>
      <c r="L76" s="10"/>
      <c r="M76" s="11"/>
      <c r="N76" s="10"/>
      <c r="O76" s="11"/>
      <c r="P76" s="11">
        <f>SUM(K76:N76)</f>
        <v>0</v>
      </c>
      <c r="Q76" s="22" t="s">
        <v>985</v>
      </c>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row>
    <row r="77" spans="1:17" s="23" customFormat="1" ht="11.25">
      <c r="A77" s="68">
        <v>2000000</v>
      </c>
      <c r="B77" s="70">
        <v>2000000</v>
      </c>
      <c r="C77" s="5" t="s">
        <v>823</v>
      </c>
      <c r="D77" s="9" t="s">
        <v>210</v>
      </c>
      <c r="E77" s="16" t="s">
        <v>195</v>
      </c>
      <c r="F77" s="7" t="s">
        <v>20</v>
      </c>
      <c r="G77" s="6" t="s">
        <v>196</v>
      </c>
      <c r="H77" s="9" t="s">
        <v>82</v>
      </c>
      <c r="I77" s="9" t="s">
        <v>195</v>
      </c>
      <c r="J77" s="9" t="s">
        <v>824</v>
      </c>
      <c r="K77" s="11"/>
      <c r="L77" s="11"/>
      <c r="M77" s="11"/>
      <c r="N77" s="11"/>
      <c r="O77" s="11"/>
      <c r="P77" s="14">
        <f>SUM(K77:N77)</f>
        <v>0</v>
      </c>
      <c r="Q77" s="9" t="s">
        <v>825</v>
      </c>
    </row>
    <row r="78" spans="1:17" s="23" customFormat="1" ht="22.5">
      <c r="A78" s="47">
        <v>1650000</v>
      </c>
      <c r="B78" s="47">
        <v>0</v>
      </c>
      <c r="C78" s="32" t="s">
        <v>1775</v>
      </c>
      <c r="D78" s="37" t="s">
        <v>775</v>
      </c>
      <c r="E78" s="37" t="s">
        <v>776</v>
      </c>
      <c r="F78" s="37" t="s">
        <v>20</v>
      </c>
      <c r="G78" s="37" t="s">
        <v>777</v>
      </c>
      <c r="H78" s="37" t="s">
        <v>22</v>
      </c>
      <c r="I78" s="37" t="s">
        <v>776</v>
      </c>
      <c r="J78" s="32" t="s">
        <v>1776</v>
      </c>
      <c r="K78" s="35"/>
      <c r="L78" s="35"/>
      <c r="M78" s="35"/>
      <c r="N78" s="35"/>
      <c r="O78" s="38"/>
      <c r="P78" s="38">
        <f>K:K+M:M+L:L+N:N</f>
        <v>0</v>
      </c>
      <c r="Q78" s="33" t="s">
        <v>1777</v>
      </c>
    </row>
    <row r="79" spans="1:17" s="23" customFormat="1" ht="11.25">
      <c r="A79" s="68">
        <v>2000000</v>
      </c>
      <c r="B79" s="69">
        <v>0</v>
      </c>
      <c r="C79" s="5" t="s">
        <v>826</v>
      </c>
      <c r="D79" s="6" t="s">
        <v>210</v>
      </c>
      <c r="E79" s="7" t="s">
        <v>195</v>
      </c>
      <c r="F79" s="7" t="s">
        <v>20</v>
      </c>
      <c r="G79" s="6" t="s">
        <v>196</v>
      </c>
      <c r="H79" s="9" t="s">
        <v>82</v>
      </c>
      <c r="I79" s="9" t="s">
        <v>195</v>
      </c>
      <c r="J79" s="6" t="s">
        <v>827</v>
      </c>
      <c r="K79" s="10"/>
      <c r="L79" s="11"/>
      <c r="M79" s="11"/>
      <c r="N79" s="10"/>
      <c r="O79" s="11"/>
      <c r="P79" s="14">
        <f>SUM(K79:N79)</f>
        <v>0</v>
      </c>
      <c r="Q79" s="22" t="s">
        <v>828</v>
      </c>
    </row>
    <row r="80" spans="1:17" s="23" customFormat="1" ht="101.25">
      <c r="A80" s="47">
        <v>6700000</v>
      </c>
      <c r="B80" s="47">
        <v>5000000</v>
      </c>
      <c r="C80" s="32" t="s">
        <v>2039</v>
      </c>
      <c r="D80" s="37" t="s">
        <v>2028</v>
      </c>
      <c r="E80" s="37" t="s">
        <v>2023</v>
      </c>
      <c r="F80" s="37" t="s">
        <v>20</v>
      </c>
      <c r="G80" s="37" t="s">
        <v>2024</v>
      </c>
      <c r="H80" s="37" t="s">
        <v>22</v>
      </c>
      <c r="I80" s="37" t="s">
        <v>2023</v>
      </c>
      <c r="J80" s="32" t="s">
        <v>2040</v>
      </c>
      <c r="K80" s="35">
        <v>0</v>
      </c>
      <c r="L80" s="35">
        <v>0</v>
      </c>
      <c r="M80" s="35">
        <v>0</v>
      </c>
      <c r="N80" s="35">
        <v>0</v>
      </c>
      <c r="O80" s="35">
        <v>0</v>
      </c>
      <c r="P80" s="35">
        <v>0</v>
      </c>
      <c r="Q80" s="33" t="s">
        <v>2041</v>
      </c>
    </row>
    <row r="81" spans="1:17" s="23" customFormat="1" ht="33.75">
      <c r="A81" s="47">
        <v>3000000</v>
      </c>
      <c r="B81" s="47">
        <v>2000000</v>
      </c>
      <c r="C81" s="32" t="s">
        <v>1778</v>
      </c>
      <c r="D81" s="37" t="s">
        <v>1779</v>
      </c>
      <c r="E81" s="37" t="s">
        <v>776</v>
      </c>
      <c r="F81" s="37" t="s">
        <v>20</v>
      </c>
      <c r="G81" s="37" t="s">
        <v>777</v>
      </c>
      <c r="H81" s="37" t="s">
        <v>22</v>
      </c>
      <c r="I81" s="37" t="s">
        <v>776</v>
      </c>
      <c r="J81" s="32" t="s">
        <v>1780</v>
      </c>
      <c r="K81" s="35"/>
      <c r="L81" s="35"/>
      <c r="M81" s="35"/>
      <c r="N81" s="35"/>
      <c r="O81" s="38"/>
      <c r="P81" s="38">
        <f>K:K+M:M+L:L+N:N</f>
        <v>0</v>
      </c>
      <c r="Q81" s="33" t="s">
        <v>1781</v>
      </c>
    </row>
    <row r="82" spans="1:17" s="23" customFormat="1" ht="22.5">
      <c r="A82" s="68">
        <v>12000000</v>
      </c>
      <c r="B82" s="69">
        <v>9800000</v>
      </c>
      <c r="C82" s="5" t="s">
        <v>85</v>
      </c>
      <c r="D82" s="6" t="s">
        <v>86</v>
      </c>
      <c r="E82" s="7" t="s">
        <v>80</v>
      </c>
      <c r="F82" s="8" t="s">
        <v>20</v>
      </c>
      <c r="G82" s="6" t="s">
        <v>81</v>
      </c>
      <c r="H82" s="9" t="s">
        <v>82</v>
      </c>
      <c r="I82" s="9" t="s">
        <v>80</v>
      </c>
      <c r="J82" s="6" t="s">
        <v>87</v>
      </c>
      <c r="K82" s="10"/>
      <c r="L82" s="11"/>
      <c r="M82" s="11">
        <v>5000</v>
      </c>
      <c r="N82" s="10"/>
      <c r="O82" s="10">
        <v>5000</v>
      </c>
      <c r="P82" s="14">
        <v>5000</v>
      </c>
      <c r="Q82" s="22" t="s">
        <v>88</v>
      </c>
    </row>
    <row r="83" spans="1:17" s="23" customFormat="1" ht="11.25">
      <c r="A83" s="68">
        <v>9130000</v>
      </c>
      <c r="B83" s="69">
        <v>0</v>
      </c>
      <c r="C83" s="5" t="s">
        <v>1186</v>
      </c>
      <c r="D83" s="6" t="s">
        <v>394</v>
      </c>
      <c r="E83" s="7" t="s">
        <v>395</v>
      </c>
      <c r="F83" s="8" t="s">
        <v>20</v>
      </c>
      <c r="G83" s="6" t="s">
        <v>81</v>
      </c>
      <c r="H83" s="9" t="s">
        <v>82</v>
      </c>
      <c r="I83" s="9" t="s">
        <v>80</v>
      </c>
      <c r="J83" s="6" t="s">
        <v>87</v>
      </c>
      <c r="K83" s="10"/>
      <c r="L83" s="11"/>
      <c r="M83" s="11"/>
      <c r="N83" s="10"/>
      <c r="O83" s="10"/>
      <c r="P83" s="14">
        <v>0</v>
      </c>
      <c r="Q83" s="22" t="s">
        <v>1187</v>
      </c>
    </row>
    <row r="84" spans="1:241" s="23" customFormat="1" ht="22.5">
      <c r="A84" s="73">
        <v>900000</v>
      </c>
      <c r="B84" s="76">
        <v>0</v>
      </c>
      <c r="C84" s="9" t="s">
        <v>1876</v>
      </c>
      <c r="D84" s="9" t="s">
        <v>394</v>
      </c>
      <c r="E84" s="7" t="s">
        <v>395</v>
      </c>
      <c r="F84" s="8" t="s">
        <v>20</v>
      </c>
      <c r="G84" s="6" t="s">
        <v>396</v>
      </c>
      <c r="H84" s="9" t="s">
        <v>82</v>
      </c>
      <c r="I84" s="9" t="s">
        <v>395</v>
      </c>
      <c r="J84" s="12" t="s">
        <v>87</v>
      </c>
      <c r="K84" s="10"/>
      <c r="L84" s="11"/>
      <c r="M84" s="11"/>
      <c r="N84" s="10"/>
      <c r="O84" s="11"/>
      <c r="P84" s="1">
        <f>SUM(K84:N84)</f>
        <v>0</v>
      </c>
      <c r="Q84" s="12" t="s">
        <v>1877</v>
      </c>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row>
    <row r="85" spans="1:241" s="23" customFormat="1" ht="22.5">
      <c r="A85" s="73">
        <v>5400000</v>
      </c>
      <c r="B85" s="69">
        <v>0</v>
      </c>
      <c r="C85" s="5" t="s">
        <v>1878</v>
      </c>
      <c r="D85" s="6" t="s">
        <v>394</v>
      </c>
      <c r="E85" s="7" t="s">
        <v>395</v>
      </c>
      <c r="F85" s="8" t="s">
        <v>20</v>
      </c>
      <c r="G85" s="6" t="s">
        <v>396</v>
      </c>
      <c r="H85" s="9" t="s">
        <v>82</v>
      </c>
      <c r="I85" s="9" t="s">
        <v>395</v>
      </c>
      <c r="J85" s="9" t="s">
        <v>87</v>
      </c>
      <c r="K85" s="10"/>
      <c r="L85" s="11"/>
      <c r="M85" s="11"/>
      <c r="N85" s="10"/>
      <c r="O85" s="11"/>
      <c r="P85" s="1">
        <f>SUM(K85:N85)</f>
        <v>0</v>
      </c>
      <c r="Q85" s="9" t="s">
        <v>1879</v>
      </c>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row>
    <row r="86" spans="1:17" s="23" customFormat="1" ht="33.75">
      <c r="A86" s="68">
        <v>1500000</v>
      </c>
      <c r="B86" s="69">
        <v>0</v>
      </c>
      <c r="C86" s="5" t="s">
        <v>829</v>
      </c>
      <c r="D86" s="6" t="s">
        <v>210</v>
      </c>
      <c r="E86" s="7" t="s">
        <v>195</v>
      </c>
      <c r="F86" s="7" t="s">
        <v>20</v>
      </c>
      <c r="G86" s="6" t="s">
        <v>196</v>
      </c>
      <c r="H86" s="9" t="s">
        <v>82</v>
      </c>
      <c r="I86" s="9" t="s">
        <v>195</v>
      </c>
      <c r="J86" s="6" t="s">
        <v>830</v>
      </c>
      <c r="K86" s="10"/>
      <c r="L86" s="11"/>
      <c r="M86" s="11"/>
      <c r="N86" s="10"/>
      <c r="O86" s="11"/>
      <c r="P86" s="14">
        <f>SUM(K86:N86)</f>
        <v>0</v>
      </c>
      <c r="Q86" s="22" t="s">
        <v>831</v>
      </c>
    </row>
    <row r="87" spans="1:17" s="23" customFormat="1" ht="22.5">
      <c r="A87" s="73">
        <v>4000000</v>
      </c>
      <c r="B87" s="52">
        <v>2800000</v>
      </c>
      <c r="C87" s="12" t="s">
        <v>433</v>
      </c>
      <c r="D87" s="12" t="s">
        <v>434</v>
      </c>
      <c r="E87" s="12" t="s">
        <v>435</v>
      </c>
      <c r="F87" s="5" t="s">
        <v>20</v>
      </c>
      <c r="G87" s="12" t="s">
        <v>427</v>
      </c>
      <c r="H87" s="5" t="s">
        <v>82</v>
      </c>
      <c r="I87" s="5" t="s">
        <v>426</v>
      </c>
      <c r="J87" s="12" t="s">
        <v>436</v>
      </c>
      <c r="K87" s="10">
        <v>500</v>
      </c>
      <c r="L87" s="11"/>
      <c r="M87" s="11"/>
      <c r="N87" s="10"/>
      <c r="O87" s="11"/>
      <c r="P87" s="1">
        <v>500</v>
      </c>
      <c r="Q87" s="22" t="s">
        <v>2443</v>
      </c>
    </row>
    <row r="88" spans="1:17" s="23" customFormat="1" ht="22.5">
      <c r="A88" s="68">
        <v>3000000</v>
      </c>
      <c r="B88" s="72">
        <v>3000000</v>
      </c>
      <c r="C88" s="5" t="s">
        <v>1081</v>
      </c>
      <c r="D88" s="6" t="s">
        <v>1082</v>
      </c>
      <c r="E88" s="7" t="s">
        <v>1083</v>
      </c>
      <c r="F88" s="7" t="s">
        <v>20</v>
      </c>
      <c r="G88" s="6" t="s">
        <v>1084</v>
      </c>
      <c r="H88" s="9" t="s">
        <v>22</v>
      </c>
      <c r="I88" s="9" t="s">
        <v>1083</v>
      </c>
      <c r="J88" s="6" t="s">
        <v>1085</v>
      </c>
      <c r="K88" s="10"/>
      <c r="L88" s="11"/>
      <c r="M88" s="11"/>
      <c r="N88" s="10"/>
      <c r="O88" s="11"/>
      <c r="P88" s="11">
        <f>SUM(K88:N88)</f>
        <v>0</v>
      </c>
      <c r="Q88" s="22" t="s">
        <v>1086</v>
      </c>
    </row>
    <row r="89" spans="1:241" s="23" customFormat="1" ht="22.5">
      <c r="A89" s="68">
        <v>9720000</v>
      </c>
      <c r="B89" s="69">
        <v>9700000</v>
      </c>
      <c r="C89" s="5" t="s">
        <v>89</v>
      </c>
      <c r="D89" s="6" t="s">
        <v>90</v>
      </c>
      <c r="E89" s="7" t="s">
        <v>80</v>
      </c>
      <c r="F89" s="8" t="s">
        <v>20</v>
      </c>
      <c r="G89" s="6" t="s">
        <v>81</v>
      </c>
      <c r="H89" s="9" t="s">
        <v>82</v>
      </c>
      <c r="I89" s="9" t="s">
        <v>80</v>
      </c>
      <c r="J89" s="6" t="s">
        <v>91</v>
      </c>
      <c r="K89" s="10"/>
      <c r="L89" s="11">
        <v>1000</v>
      </c>
      <c r="M89" s="11"/>
      <c r="N89" s="10"/>
      <c r="O89" s="10"/>
      <c r="P89" s="14">
        <v>1000</v>
      </c>
      <c r="Q89" s="22" t="s">
        <v>92</v>
      </c>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row>
    <row r="90" spans="1:17" s="23" customFormat="1" ht="22.5">
      <c r="A90" s="74">
        <v>3565000</v>
      </c>
      <c r="B90" s="74">
        <v>0</v>
      </c>
      <c r="C90" s="32" t="s">
        <v>2364</v>
      </c>
      <c r="D90" s="32" t="s">
        <v>2365</v>
      </c>
      <c r="E90" s="32" t="s">
        <v>661</v>
      </c>
      <c r="F90" s="32" t="s">
        <v>20</v>
      </c>
      <c r="G90" s="32" t="s">
        <v>662</v>
      </c>
      <c r="H90" s="32" t="s">
        <v>22</v>
      </c>
      <c r="I90" s="32" t="s">
        <v>661</v>
      </c>
      <c r="J90" s="32" t="s">
        <v>2366</v>
      </c>
      <c r="K90" s="48"/>
      <c r="L90" s="58"/>
      <c r="M90" s="58"/>
      <c r="N90" s="58"/>
      <c r="O90" s="58"/>
      <c r="P90" s="58">
        <f>K:K+M:M+L:L+N:N</f>
        <v>0</v>
      </c>
      <c r="Q90" s="32" t="s">
        <v>2367</v>
      </c>
    </row>
    <row r="91" spans="1:17" s="23" customFormat="1" ht="22.5">
      <c r="A91" s="73">
        <v>7000000</v>
      </c>
      <c r="B91" s="52">
        <v>1500000</v>
      </c>
      <c r="C91" s="5" t="s">
        <v>438</v>
      </c>
      <c r="D91" s="6" t="s">
        <v>425</v>
      </c>
      <c r="E91" s="7" t="s">
        <v>426</v>
      </c>
      <c r="F91" s="9" t="s">
        <v>20</v>
      </c>
      <c r="G91" s="6" t="s">
        <v>427</v>
      </c>
      <c r="H91" s="9" t="s">
        <v>82</v>
      </c>
      <c r="I91" s="9" t="s">
        <v>426</v>
      </c>
      <c r="J91" s="6" t="s">
        <v>439</v>
      </c>
      <c r="K91" s="10"/>
      <c r="L91" s="11"/>
      <c r="M91" s="11">
        <v>2500</v>
      </c>
      <c r="N91" s="10"/>
      <c r="O91" s="11"/>
      <c r="P91" s="1">
        <f>SUM(K91:N91)</f>
        <v>2500</v>
      </c>
      <c r="Q91" s="22" t="s">
        <v>440</v>
      </c>
    </row>
    <row r="92" spans="1:17" s="23" customFormat="1" ht="22.5">
      <c r="A92" s="68">
        <v>3200000</v>
      </c>
      <c r="B92" s="69">
        <v>3100000</v>
      </c>
      <c r="C92" s="5" t="s">
        <v>1188</v>
      </c>
      <c r="D92" s="6" t="s">
        <v>1189</v>
      </c>
      <c r="E92" s="7" t="s">
        <v>80</v>
      </c>
      <c r="F92" s="8" t="s">
        <v>20</v>
      </c>
      <c r="G92" s="6" t="s">
        <v>81</v>
      </c>
      <c r="H92" s="9" t="s">
        <v>82</v>
      </c>
      <c r="I92" s="9" t="s">
        <v>80</v>
      </c>
      <c r="J92" s="9" t="s">
        <v>1190</v>
      </c>
      <c r="K92" s="11"/>
      <c r="L92" s="11"/>
      <c r="M92" s="11"/>
      <c r="N92" s="11"/>
      <c r="O92" s="10"/>
      <c r="P92" s="14">
        <v>0</v>
      </c>
      <c r="Q92" s="22" t="s">
        <v>1191</v>
      </c>
    </row>
    <row r="93" spans="1:17" s="23" customFormat="1" ht="11.25">
      <c r="A93" s="68">
        <v>3000000</v>
      </c>
      <c r="B93" s="69">
        <v>0</v>
      </c>
      <c r="C93" s="5" t="s">
        <v>2473</v>
      </c>
      <c r="D93" s="6" t="s">
        <v>2474</v>
      </c>
      <c r="E93" s="7" t="s">
        <v>485</v>
      </c>
      <c r="F93" s="8" t="s">
        <v>20</v>
      </c>
      <c r="G93" s="6" t="s">
        <v>486</v>
      </c>
      <c r="H93" s="9" t="s">
        <v>22</v>
      </c>
      <c r="I93" s="9" t="s">
        <v>485</v>
      </c>
      <c r="J93" s="6" t="s">
        <v>2475</v>
      </c>
      <c r="K93" s="10"/>
      <c r="L93" s="11"/>
      <c r="M93" s="11"/>
      <c r="N93" s="10"/>
      <c r="O93" s="10"/>
      <c r="P93" s="14">
        <f>SUM(K93:N93)</f>
        <v>0</v>
      </c>
      <c r="Q93" s="22" t="s">
        <v>2476</v>
      </c>
    </row>
    <row r="94" spans="1:17" s="23" customFormat="1" ht="11.25">
      <c r="A94" s="68">
        <v>3000000</v>
      </c>
      <c r="B94" s="69">
        <v>3000000</v>
      </c>
      <c r="C94" s="5" t="s">
        <v>1705</v>
      </c>
      <c r="D94" s="6" t="s">
        <v>390</v>
      </c>
      <c r="E94" s="7" t="s">
        <v>320</v>
      </c>
      <c r="F94" s="8" t="s">
        <v>20</v>
      </c>
      <c r="G94" s="6" t="s">
        <v>370</v>
      </c>
      <c r="H94" s="9" t="s">
        <v>82</v>
      </c>
      <c r="I94" s="9" t="s">
        <v>320</v>
      </c>
      <c r="J94" s="6" t="s">
        <v>1706</v>
      </c>
      <c r="K94" s="10"/>
      <c r="L94" s="11"/>
      <c r="M94" s="11"/>
      <c r="N94" s="11"/>
      <c r="O94" s="11"/>
      <c r="P94" s="14">
        <f>SUM(K94:N94)</f>
        <v>0</v>
      </c>
      <c r="Q94" s="22" t="s">
        <v>1707</v>
      </c>
    </row>
    <row r="95" spans="1:17" s="23" customFormat="1" ht="22.5">
      <c r="A95" s="74">
        <v>4150000</v>
      </c>
      <c r="B95" s="74">
        <v>0</v>
      </c>
      <c r="C95" s="32" t="s">
        <v>665</v>
      </c>
      <c r="D95" s="32" t="s">
        <v>666</v>
      </c>
      <c r="E95" s="32" t="s">
        <v>661</v>
      </c>
      <c r="F95" s="32" t="s">
        <v>20</v>
      </c>
      <c r="G95" s="32" t="s">
        <v>662</v>
      </c>
      <c r="H95" s="32" t="s">
        <v>22</v>
      </c>
      <c r="I95" s="32" t="s">
        <v>661</v>
      </c>
      <c r="J95" s="32" t="s">
        <v>667</v>
      </c>
      <c r="K95" s="48">
        <v>5800</v>
      </c>
      <c r="L95" s="58"/>
      <c r="M95" s="58"/>
      <c r="N95" s="58"/>
      <c r="O95" s="58"/>
      <c r="P95" s="58">
        <f>K:K+M:M+L:L+N:N</f>
        <v>5800</v>
      </c>
      <c r="Q95" s="32" t="s">
        <v>668</v>
      </c>
    </row>
    <row r="96" spans="1:17" s="23" customFormat="1" ht="22.5">
      <c r="A96" s="68">
        <v>4000000</v>
      </c>
      <c r="B96" s="69">
        <v>1500000</v>
      </c>
      <c r="C96" s="5" t="s">
        <v>32</v>
      </c>
      <c r="D96" s="6" t="s">
        <v>18</v>
      </c>
      <c r="E96" s="7" t="s">
        <v>19</v>
      </c>
      <c r="F96" s="8" t="s">
        <v>20</v>
      </c>
      <c r="G96" s="6" t="s">
        <v>21</v>
      </c>
      <c r="H96" s="9" t="s">
        <v>22</v>
      </c>
      <c r="I96" s="9" t="s">
        <v>19</v>
      </c>
      <c r="J96" s="6" t="s">
        <v>33</v>
      </c>
      <c r="K96" s="10">
        <v>9500</v>
      </c>
      <c r="L96" s="10"/>
      <c r="M96" s="11">
        <v>5000</v>
      </c>
      <c r="N96" s="10"/>
      <c r="O96" s="11">
        <v>5000</v>
      </c>
      <c r="P96" s="1">
        <f>K:K+L:L+N:N+M:M</f>
        <v>14500</v>
      </c>
      <c r="Q96" s="22" t="s">
        <v>34</v>
      </c>
    </row>
    <row r="97" spans="1:17" s="23" customFormat="1" ht="22.5">
      <c r="A97" s="68">
        <v>8000000</v>
      </c>
      <c r="B97" s="70">
        <v>0</v>
      </c>
      <c r="C97" s="5" t="s">
        <v>199</v>
      </c>
      <c r="D97" s="6" t="s">
        <v>200</v>
      </c>
      <c r="E97" s="7" t="s">
        <v>195</v>
      </c>
      <c r="F97" s="7" t="s">
        <v>20</v>
      </c>
      <c r="G97" s="6" t="s">
        <v>196</v>
      </c>
      <c r="H97" s="9" t="s">
        <v>82</v>
      </c>
      <c r="I97" s="9" t="s">
        <v>195</v>
      </c>
      <c r="J97" s="6" t="s">
        <v>201</v>
      </c>
      <c r="K97" s="10"/>
      <c r="L97" s="11"/>
      <c r="M97" s="11">
        <v>7000</v>
      </c>
      <c r="N97" s="10"/>
      <c r="O97" s="11">
        <f>SUM(M97,N97)</f>
        <v>7000</v>
      </c>
      <c r="P97" s="14">
        <f>SUM(K97:N97)</f>
        <v>7000</v>
      </c>
      <c r="Q97" s="22" t="s">
        <v>202</v>
      </c>
    </row>
    <row r="98" spans="1:17" s="23" customFormat="1" ht="11.25">
      <c r="A98" s="68">
        <v>5000000</v>
      </c>
      <c r="B98" s="69">
        <v>4000000</v>
      </c>
      <c r="C98" s="6" t="s">
        <v>376</v>
      </c>
      <c r="D98" s="6" t="s">
        <v>377</v>
      </c>
      <c r="E98" s="7" t="s">
        <v>320</v>
      </c>
      <c r="F98" s="8" t="s">
        <v>20</v>
      </c>
      <c r="G98" s="6" t="s">
        <v>370</v>
      </c>
      <c r="H98" s="9" t="s">
        <v>82</v>
      </c>
      <c r="I98" s="9" t="s">
        <v>320</v>
      </c>
      <c r="J98" s="12" t="s">
        <v>201</v>
      </c>
      <c r="K98" s="10"/>
      <c r="L98" s="11">
        <v>10000</v>
      </c>
      <c r="M98" s="11"/>
      <c r="N98" s="11">
        <v>10000</v>
      </c>
      <c r="O98" s="11">
        <f>SUM(L98,N98)</f>
        <v>20000</v>
      </c>
      <c r="P98" s="14">
        <f>SUM(K98:N98)</f>
        <v>20000</v>
      </c>
      <c r="Q98" s="22" t="s">
        <v>378</v>
      </c>
    </row>
    <row r="99" spans="1:17" s="23" customFormat="1" ht="22.5">
      <c r="A99" s="68">
        <v>5000000</v>
      </c>
      <c r="B99" s="69">
        <v>3000000</v>
      </c>
      <c r="C99" s="5" t="s">
        <v>1708</v>
      </c>
      <c r="D99" s="6" t="s">
        <v>377</v>
      </c>
      <c r="E99" s="7" t="s">
        <v>320</v>
      </c>
      <c r="F99" s="8" t="s">
        <v>20</v>
      </c>
      <c r="G99" s="6" t="s">
        <v>370</v>
      </c>
      <c r="H99" s="9" t="s">
        <v>82</v>
      </c>
      <c r="I99" s="9" t="s">
        <v>320</v>
      </c>
      <c r="J99" s="6" t="s">
        <v>201</v>
      </c>
      <c r="K99" s="10"/>
      <c r="L99" s="11"/>
      <c r="M99" s="11"/>
      <c r="N99" s="11"/>
      <c r="O99" s="11"/>
      <c r="P99" s="14" t="s">
        <v>806</v>
      </c>
      <c r="Q99" s="22" t="s">
        <v>1709</v>
      </c>
    </row>
    <row r="100" spans="1:17" s="23" customFormat="1" ht="22.5">
      <c r="A100" s="68">
        <v>4000000</v>
      </c>
      <c r="B100" s="69">
        <v>2000000</v>
      </c>
      <c r="C100" s="5" t="s">
        <v>1710</v>
      </c>
      <c r="D100" s="6" t="s">
        <v>377</v>
      </c>
      <c r="E100" s="7" t="s">
        <v>320</v>
      </c>
      <c r="F100" s="8" t="s">
        <v>20</v>
      </c>
      <c r="G100" s="6" t="s">
        <v>370</v>
      </c>
      <c r="H100" s="9" t="s">
        <v>82</v>
      </c>
      <c r="I100" s="9" t="s">
        <v>320</v>
      </c>
      <c r="J100" s="6" t="s">
        <v>201</v>
      </c>
      <c r="K100" s="10"/>
      <c r="L100" s="11"/>
      <c r="M100" s="11"/>
      <c r="N100" s="11"/>
      <c r="O100" s="11"/>
      <c r="P100" s="14" t="s">
        <v>806</v>
      </c>
      <c r="Q100" s="22" t="s">
        <v>1711</v>
      </c>
    </row>
    <row r="101" spans="1:17" s="23" customFormat="1" ht="22.5">
      <c r="A101" s="68">
        <v>3500000</v>
      </c>
      <c r="B101" s="69">
        <v>3000000</v>
      </c>
      <c r="C101" s="5" t="s">
        <v>1712</v>
      </c>
      <c r="D101" s="6" t="s">
        <v>377</v>
      </c>
      <c r="E101" s="7" t="s">
        <v>320</v>
      </c>
      <c r="F101" s="8" t="s">
        <v>20</v>
      </c>
      <c r="G101" s="6" t="s">
        <v>370</v>
      </c>
      <c r="H101" s="9" t="s">
        <v>82</v>
      </c>
      <c r="I101" s="9" t="s">
        <v>320</v>
      </c>
      <c r="J101" s="6" t="s">
        <v>201</v>
      </c>
      <c r="K101" s="10"/>
      <c r="L101" s="11"/>
      <c r="M101" s="11"/>
      <c r="N101" s="11"/>
      <c r="O101" s="10"/>
      <c r="P101" s="14" t="s">
        <v>806</v>
      </c>
      <c r="Q101" s="22" t="s">
        <v>1713</v>
      </c>
    </row>
    <row r="102" spans="1:17" s="23" customFormat="1" ht="22.5">
      <c r="A102" s="73" t="s">
        <v>399</v>
      </c>
      <c r="B102" s="69">
        <v>0</v>
      </c>
      <c r="C102" s="6" t="s">
        <v>400</v>
      </c>
      <c r="D102" s="6" t="s">
        <v>401</v>
      </c>
      <c r="E102" s="7" t="s">
        <v>395</v>
      </c>
      <c r="F102" s="8" t="s">
        <v>20</v>
      </c>
      <c r="G102" s="6" t="s">
        <v>396</v>
      </c>
      <c r="H102" s="9" t="s">
        <v>82</v>
      </c>
      <c r="I102" s="9" t="s">
        <v>395</v>
      </c>
      <c r="J102" s="12" t="s">
        <v>201</v>
      </c>
      <c r="K102" s="10"/>
      <c r="L102" s="11">
        <v>3000</v>
      </c>
      <c r="M102" s="11"/>
      <c r="N102" s="10"/>
      <c r="O102" s="11">
        <f>SUM(L102,N102)</f>
        <v>3000</v>
      </c>
      <c r="P102" s="1">
        <f>SUM(K102:N102)</f>
        <v>3000</v>
      </c>
      <c r="Q102" s="22" t="s">
        <v>402</v>
      </c>
    </row>
    <row r="103" spans="1:17" s="23" customFormat="1" ht="11.25">
      <c r="A103" s="73">
        <v>3000000</v>
      </c>
      <c r="B103" s="79">
        <v>3000000</v>
      </c>
      <c r="C103" s="5" t="s">
        <v>617</v>
      </c>
      <c r="D103" s="6" t="s">
        <v>618</v>
      </c>
      <c r="E103" s="7" t="s">
        <v>614</v>
      </c>
      <c r="F103" s="8" t="s">
        <v>20</v>
      </c>
      <c r="G103" s="6" t="s">
        <v>613</v>
      </c>
      <c r="H103" s="9" t="s">
        <v>82</v>
      </c>
      <c r="I103" s="9" t="s">
        <v>614</v>
      </c>
      <c r="J103" s="6" t="s">
        <v>201</v>
      </c>
      <c r="K103" s="10">
        <v>5000</v>
      </c>
      <c r="L103" s="11">
        <v>4000</v>
      </c>
      <c r="M103" s="11"/>
      <c r="N103" s="10">
        <v>2000</v>
      </c>
      <c r="O103" s="11">
        <f>SUM(L103,N103)</f>
        <v>6000</v>
      </c>
      <c r="P103" s="10">
        <f>SUM(K103:N103)</f>
        <v>11000</v>
      </c>
      <c r="Q103" s="22" t="s">
        <v>619</v>
      </c>
    </row>
    <row r="104" spans="1:17" s="23" customFormat="1" ht="22.5">
      <c r="A104" s="73">
        <v>12000000</v>
      </c>
      <c r="B104" s="79">
        <v>12000000</v>
      </c>
      <c r="C104" s="6" t="s">
        <v>2233</v>
      </c>
      <c r="D104" s="6" t="s">
        <v>618</v>
      </c>
      <c r="E104" s="7" t="s">
        <v>614</v>
      </c>
      <c r="F104" s="8" t="s">
        <v>20</v>
      </c>
      <c r="G104" s="6" t="s">
        <v>613</v>
      </c>
      <c r="H104" s="9" t="s">
        <v>82</v>
      </c>
      <c r="I104" s="9" t="s">
        <v>614</v>
      </c>
      <c r="J104" s="12" t="s">
        <v>201</v>
      </c>
      <c r="K104" s="10"/>
      <c r="L104" s="11"/>
      <c r="M104" s="11"/>
      <c r="N104" s="10"/>
      <c r="O104" s="11"/>
      <c r="P104" s="14" t="s">
        <v>806</v>
      </c>
      <c r="Q104" s="22" t="s">
        <v>2234</v>
      </c>
    </row>
    <row r="105" spans="1:17" s="23" customFormat="1" ht="22.5">
      <c r="A105" s="73">
        <v>2000000</v>
      </c>
      <c r="B105" s="55">
        <v>2000000</v>
      </c>
      <c r="C105" s="5" t="s">
        <v>2235</v>
      </c>
      <c r="D105" s="6" t="s">
        <v>618</v>
      </c>
      <c r="E105" s="7" t="s">
        <v>614</v>
      </c>
      <c r="F105" s="8" t="s">
        <v>20</v>
      </c>
      <c r="G105" s="6" t="s">
        <v>613</v>
      </c>
      <c r="H105" s="9" t="s">
        <v>82</v>
      </c>
      <c r="I105" s="9" t="s">
        <v>614</v>
      </c>
      <c r="J105" s="9" t="s">
        <v>201</v>
      </c>
      <c r="K105" s="11"/>
      <c r="L105" s="11"/>
      <c r="M105" s="11"/>
      <c r="N105" s="11"/>
      <c r="O105" s="11"/>
      <c r="P105" s="1" t="s">
        <v>806</v>
      </c>
      <c r="Q105" s="9" t="s">
        <v>2236</v>
      </c>
    </row>
    <row r="106" spans="1:17" s="23" customFormat="1" ht="22.5">
      <c r="A106" s="68">
        <v>4800000</v>
      </c>
      <c r="B106" s="69">
        <v>0</v>
      </c>
      <c r="C106" s="5" t="s">
        <v>2698</v>
      </c>
      <c r="D106" s="6" t="s">
        <v>600</v>
      </c>
      <c r="E106" s="7" t="s">
        <v>583</v>
      </c>
      <c r="F106" s="8" t="s">
        <v>20</v>
      </c>
      <c r="G106" s="6" t="s">
        <v>584</v>
      </c>
      <c r="H106" s="9" t="s">
        <v>82</v>
      </c>
      <c r="I106" s="9" t="s">
        <v>583</v>
      </c>
      <c r="J106" s="9" t="s">
        <v>2699</v>
      </c>
      <c r="K106" s="10"/>
      <c r="L106" s="11"/>
      <c r="M106" s="11"/>
      <c r="N106" s="10"/>
      <c r="O106" s="11"/>
      <c r="P106" s="1">
        <f>SUM(K106:N106)</f>
        <v>0</v>
      </c>
      <c r="Q106" s="9" t="s">
        <v>2700</v>
      </c>
    </row>
    <row r="107" spans="1:17" s="23" customFormat="1" ht="22.5">
      <c r="A107" s="47">
        <v>1000000</v>
      </c>
      <c r="B107" s="47">
        <v>1000000</v>
      </c>
      <c r="C107" s="32" t="s">
        <v>2255</v>
      </c>
      <c r="D107" s="32" t="s">
        <v>2256</v>
      </c>
      <c r="E107" s="37" t="s">
        <v>741</v>
      </c>
      <c r="F107" s="37" t="s">
        <v>20</v>
      </c>
      <c r="G107" s="37" t="s">
        <v>742</v>
      </c>
      <c r="H107" s="37" t="s">
        <v>22</v>
      </c>
      <c r="I107" s="37" t="s">
        <v>741</v>
      </c>
      <c r="J107" s="32" t="s">
        <v>2257</v>
      </c>
      <c r="K107" s="35"/>
      <c r="L107" s="35"/>
      <c r="M107" s="35"/>
      <c r="N107" s="35"/>
      <c r="O107" s="35"/>
      <c r="P107" s="35">
        <f>K:K+M:M+L:L+N:N</f>
        <v>0</v>
      </c>
      <c r="Q107" s="33" t="s">
        <v>2258</v>
      </c>
    </row>
    <row r="108" spans="1:17" s="23" customFormat="1" ht="11.25">
      <c r="A108" s="68">
        <v>3000000</v>
      </c>
      <c r="B108" s="71">
        <v>0</v>
      </c>
      <c r="C108" s="5" t="s">
        <v>2477</v>
      </c>
      <c r="D108" s="9" t="s">
        <v>2478</v>
      </c>
      <c r="E108" s="15" t="s">
        <v>485</v>
      </c>
      <c r="F108" s="8" t="s">
        <v>20</v>
      </c>
      <c r="G108" s="6" t="s">
        <v>486</v>
      </c>
      <c r="H108" s="9" t="s">
        <v>22</v>
      </c>
      <c r="I108" s="9" t="s">
        <v>485</v>
      </c>
      <c r="J108" s="9" t="s">
        <v>2479</v>
      </c>
      <c r="K108" s="10"/>
      <c r="L108" s="11"/>
      <c r="M108" s="11"/>
      <c r="N108" s="10"/>
      <c r="O108" s="10"/>
      <c r="P108" s="14">
        <f>SUM(K108:N108)</f>
        <v>0</v>
      </c>
      <c r="Q108" s="9" t="s">
        <v>2480</v>
      </c>
    </row>
    <row r="109" spans="1:17" s="23" customFormat="1" ht="22.5">
      <c r="A109" s="73" t="s">
        <v>1394</v>
      </c>
      <c r="B109" s="69">
        <v>0</v>
      </c>
      <c r="C109" s="5" t="s">
        <v>1395</v>
      </c>
      <c r="D109" s="6" t="s">
        <v>1396</v>
      </c>
      <c r="E109" s="7" t="s">
        <v>306</v>
      </c>
      <c r="F109" s="8" t="s">
        <v>20</v>
      </c>
      <c r="G109" s="6" t="s">
        <v>307</v>
      </c>
      <c r="H109" s="9" t="s">
        <v>82</v>
      </c>
      <c r="I109" s="9" t="s">
        <v>306</v>
      </c>
      <c r="J109" s="6" t="s">
        <v>1397</v>
      </c>
      <c r="K109" s="10"/>
      <c r="L109" s="11"/>
      <c r="M109" s="11"/>
      <c r="N109" s="10"/>
      <c r="O109" s="10"/>
      <c r="P109" s="14">
        <f>SUM(K109:N109)</f>
        <v>0</v>
      </c>
      <c r="Q109" s="22" t="s">
        <v>1398</v>
      </c>
    </row>
    <row r="110" spans="1:17" s="23" customFormat="1" ht="22.5">
      <c r="A110" s="68">
        <v>1200000</v>
      </c>
      <c r="B110" s="69">
        <v>2000000</v>
      </c>
      <c r="C110" s="5" t="s">
        <v>832</v>
      </c>
      <c r="D110" s="6" t="s">
        <v>833</v>
      </c>
      <c r="E110" s="7" t="s">
        <v>195</v>
      </c>
      <c r="F110" s="7" t="s">
        <v>20</v>
      </c>
      <c r="G110" s="6" t="s">
        <v>196</v>
      </c>
      <c r="H110" s="9" t="s">
        <v>82</v>
      </c>
      <c r="I110" s="9" t="s">
        <v>195</v>
      </c>
      <c r="J110" s="6" t="s">
        <v>585</v>
      </c>
      <c r="K110" s="10"/>
      <c r="L110" s="11"/>
      <c r="M110" s="11"/>
      <c r="N110" s="10"/>
      <c r="O110" s="11"/>
      <c r="P110" s="14">
        <f>SUM(K110:N110)</f>
        <v>0</v>
      </c>
      <c r="Q110" s="22" t="s">
        <v>834</v>
      </c>
    </row>
    <row r="111" spans="1:17" s="23" customFormat="1" ht="11.25">
      <c r="A111" s="68">
        <v>4000000</v>
      </c>
      <c r="B111" s="69">
        <v>2000000</v>
      </c>
      <c r="C111" s="5" t="s">
        <v>582</v>
      </c>
      <c r="D111" s="6" t="s">
        <v>90</v>
      </c>
      <c r="E111" s="7" t="s">
        <v>583</v>
      </c>
      <c r="F111" s="8" t="s">
        <v>20</v>
      </c>
      <c r="G111" s="6" t="s">
        <v>584</v>
      </c>
      <c r="H111" s="9" t="s">
        <v>82</v>
      </c>
      <c r="I111" s="9" t="s">
        <v>583</v>
      </c>
      <c r="J111" s="6" t="s">
        <v>585</v>
      </c>
      <c r="K111" s="10">
        <v>2250</v>
      </c>
      <c r="L111" s="11"/>
      <c r="M111" s="11"/>
      <c r="N111" s="10"/>
      <c r="O111" s="11"/>
      <c r="P111" s="1">
        <f>SUM(K111:N111)</f>
        <v>2250</v>
      </c>
      <c r="Q111" s="22" t="s">
        <v>586</v>
      </c>
    </row>
    <row r="112" spans="1:17" s="23" customFormat="1" ht="22.5">
      <c r="A112" s="74">
        <v>2000000</v>
      </c>
      <c r="B112" s="74">
        <v>2000000</v>
      </c>
      <c r="C112" s="32" t="s">
        <v>669</v>
      </c>
      <c r="D112" s="32" t="s">
        <v>670</v>
      </c>
      <c r="E112" s="32" t="s">
        <v>661</v>
      </c>
      <c r="F112" s="32" t="s">
        <v>20</v>
      </c>
      <c r="G112" s="32" t="s">
        <v>662</v>
      </c>
      <c r="H112" s="32" t="s">
        <v>22</v>
      </c>
      <c r="I112" s="32" t="s">
        <v>661</v>
      </c>
      <c r="J112" s="32" t="s">
        <v>671</v>
      </c>
      <c r="K112" s="48">
        <v>9000</v>
      </c>
      <c r="L112" s="58"/>
      <c r="M112" s="58"/>
      <c r="N112" s="58"/>
      <c r="O112" s="58"/>
      <c r="P112" s="58">
        <f>K:K+M:M+L:L+N:N</f>
        <v>9000</v>
      </c>
      <c r="Q112" s="32" t="s">
        <v>672</v>
      </c>
    </row>
    <row r="113" spans="1:17" s="23" customFormat="1" ht="22.5">
      <c r="A113" s="52">
        <v>5200000</v>
      </c>
      <c r="B113" s="52">
        <v>0</v>
      </c>
      <c r="C113" s="25" t="s">
        <v>2108</v>
      </c>
      <c r="D113" s="25" t="s">
        <v>2109</v>
      </c>
      <c r="E113" s="25" t="s">
        <v>2104</v>
      </c>
      <c r="F113" s="25" t="s">
        <v>20</v>
      </c>
      <c r="G113" s="25" t="s">
        <v>2105</v>
      </c>
      <c r="H113" s="25" t="s">
        <v>22</v>
      </c>
      <c r="I113" s="25" t="s">
        <v>2104</v>
      </c>
      <c r="J113" s="25" t="s">
        <v>2110</v>
      </c>
      <c r="K113" s="49"/>
      <c r="L113" s="49"/>
      <c r="M113" s="49"/>
      <c r="N113" s="49"/>
      <c r="O113" s="49"/>
      <c r="P113" s="49">
        <v>0</v>
      </c>
      <c r="Q113" s="25" t="s">
        <v>2111</v>
      </c>
    </row>
    <row r="114" spans="1:17" s="23" customFormat="1" ht="22.5">
      <c r="A114" s="68">
        <v>4200000</v>
      </c>
      <c r="B114" s="69">
        <v>0</v>
      </c>
      <c r="C114" s="5" t="s">
        <v>2481</v>
      </c>
      <c r="D114" s="6" t="s">
        <v>2482</v>
      </c>
      <c r="E114" s="7" t="s">
        <v>485</v>
      </c>
      <c r="F114" s="8" t="s">
        <v>20</v>
      </c>
      <c r="G114" s="6" t="s">
        <v>486</v>
      </c>
      <c r="H114" s="9" t="s">
        <v>22</v>
      </c>
      <c r="I114" s="9" t="s">
        <v>485</v>
      </c>
      <c r="J114" s="6" t="s">
        <v>2483</v>
      </c>
      <c r="K114" s="10"/>
      <c r="L114" s="11"/>
      <c r="M114" s="11"/>
      <c r="N114" s="10"/>
      <c r="O114" s="10"/>
      <c r="P114" s="14">
        <f>SUM(K114:N114)</f>
        <v>0</v>
      </c>
      <c r="Q114" s="6" t="s">
        <v>2484</v>
      </c>
    </row>
    <row r="115" spans="1:17" s="23" customFormat="1" ht="22.5">
      <c r="A115" s="68">
        <v>6000000</v>
      </c>
      <c r="B115" s="69">
        <v>3900000</v>
      </c>
      <c r="C115" s="5" t="s">
        <v>93</v>
      </c>
      <c r="D115" s="6" t="s">
        <v>94</v>
      </c>
      <c r="E115" s="7" t="s">
        <v>80</v>
      </c>
      <c r="F115" s="8" t="s">
        <v>20</v>
      </c>
      <c r="G115" s="6" t="s">
        <v>81</v>
      </c>
      <c r="H115" s="9" t="s">
        <v>82</v>
      </c>
      <c r="I115" s="9" t="s">
        <v>80</v>
      </c>
      <c r="J115" s="6" t="s">
        <v>95</v>
      </c>
      <c r="K115" s="10"/>
      <c r="L115" s="11"/>
      <c r="M115" s="11">
        <v>2000</v>
      </c>
      <c r="N115" s="10">
        <v>5000</v>
      </c>
      <c r="O115" s="10">
        <v>7000</v>
      </c>
      <c r="P115" s="14">
        <v>7000</v>
      </c>
      <c r="Q115" s="22" t="s">
        <v>96</v>
      </c>
    </row>
    <row r="116" spans="1:17" s="23" customFormat="1" ht="22.5">
      <c r="A116" s="47">
        <v>3000000</v>
      </c>
      <c r="B116" s="47">
        <v>0</v>
      </c>
      <c r="C116" s="32" t="s">
        <v>1782</v>
      </c>
      <c r="D116" s="37" t="s">
        <v>775</v>
      </c>
      <c r="E116" s="37" t="s">
        <v>776</v>
      </c>
      <c r="F116" s="37" t="s">
        <v>20</v>
      </c>
      <c r="G116" s="37" t="s">
        <v>777</v>
      </c>
      <c r="H116" s="37" t="s">
        <v>22</v>
      </c>
      <c r="I116" s="37" t="s">
        <v>776</v>
      </c>
      <c r="J116" s="32" t="s">
        <v>1783</v>
      </c>
      <c r="K116" s="35"/>
      <c r="L116" s="35"/>
      <c r="M116" s="35"/>
      <c r="N116" s="35"/>
      <c r="O116" s="38"/>
      <c r="P116" s="38">
        <f>K:K+M:M+L:L+N:N</f>
        <v>0</v>
      </c>
      <c r="Q116" s="33" t="s">
        <v>1784</v>
      </c>
    </row>
    <row r="117" spans="1:17" s="23" customFormat="1" ht="11.25">
      <c r="A117" s="68">
        <v>2000000</v>
      </c>
      <c r="B117" s="72">
        <v>2000000</v>
      </c>
      <c r="C117" s="5" t="s">
        <v>1087</v>
      </c>
      <c r="D117" s="6" t="s">
        <v>767</v>
      </c>
      <c r="E117" s="7" t="s">
        <v>1083</v>
      </c>
      <c r="F117" s="7" t="s">
        <v>20</v>
      </c>
      <c r="G117" s="6" t="s">
        <v>1084</v>
      </c>
      <c r="H117" s="9" t="s">
        <v>22</v>
      </c>
      <c r="I117" s="9" t="s">
        <v>1083</v>
      </c>
      <c r="J117" s="6" t="s">
        <v>1088</v>
      </c>
      <c r="K117" s="10"/>
      <c r="L117" s="11"/>
      <c r="M117" s="11"/>
      <c r="N117" s="10"/>
      <c r="O117" s="11"/>
      <c r="P117" s="11">
        <f>SUM(K117:N117)</f>
        <v>0</v>
      </c>
      <c r="Q117" s="22" t="s">
        <v>1089</v>
      </c>
    </row>
    <row r="118" spans="1:17" s="23" customFormat="1" ht="33.75">
      <c r="A118" s="47">
        <v>9720000</v>
      </c>
      <c r="B118" s="47">
        <v>1000000</v>
      </c>
      <c r="C118" s="32" t="s">
        <v>1785</v>
      </c>
      <c r="D118" s="37" t="s">
        <v>775</v>
      </c>
      <c r="E118" s="37" t="s">
        <v>776</v>
      </c>
      <c r="F118" s="37" t="s">
        <v>20</v>
      </c>
      <c r="G118" s="37" t="s">
        <v>777</v>
      </c>
      <c r="H118" s="37" t="s">
        <v>22</v>
      </c>
      <c r="I118" s="37" t="s">
        <v>776</v>
      </c>
      <c r="J118" s="32" t="s">
        <v>1786</v>
      </c>
      <c r="K118" s="35"/>
      <c r="L118" s="35"/>
      <c r="M118" s="35"/>
      <c r="N118" s="35"/>
      <c r="O118" s="38"/>
      <c r="P118" s="38">
        <f>K:K+M:M+L:L+N:N</f>
        <v>0</v>
      </c>
      <c r="Q118" s="33" t="s">
        <v>1787</v>
      </c>
    </row>
    <row r="119" spans="1:17" s="23" customFormat="1" ht="22.5">
      <c r="A119" s="74">
        <v>2000000</v>
      </c>
      <c r="B119" s="74">
        <v>0</v>
      </c>
      <c r="C119" s="32" t="s">
        <v>2382</v>
      </c>
      <c r="D119" s="32" t="s">
        <v>718</v>
      </c>
      <c r="E119" s="32" t="s">
        <v>661</v>
      </c>
      <c r="F119" s="32" t="s">
        <v>20</v>
      </c>
      <c r="G119" s="32" t="s">
        <v>662</v>
      </c>
      <c r="H119" s="32" t="s">
        <v>22</v>
      </c>
      <c r="I119" s="32" t="s">
        <v>661</v>
      </c>
      <c r="J119" s="32" t="s">
        <v>2383</v>
      </c>
      <c r="K119" s="48"/>
      <c r="L119" s="58"/>
      <c r="M119" s="58"/>
      <c r="N119" s="58"/>
      <c r="O119" s="58"/>
      <c r="P119" s="58">
        <f>K:K+M:M+L:L+N:N</f>
        <v>0</v>
      </c>
      <c r="Q119" s="32" t="s">
        <v>2384</v>
      </c>
    </row>
    <row r="120" spans="1:17" s="13" customFormat="1" ht="11.25">
      <c r="A120" s="74">
        <v>500000</v>
      </c>
      <c r="B120" s="52">
        <v>500000</v>
      </c>
      <c r="C120" s="25" t="s">
        <v>1514</v>
      </c>
      <c r="D120" s="32" t="s">
        <v>1508</v>
      </c>
      <c r="E120" s="25" t="s">
        <v>1496</v>
      </c>
      <c r="F120" s="32" t="s">
        <v>20</v>
      </c>
      <c r="G120" s="32" t="s">
        <v>1497</v>
      </c>
      <c r="H120" s="32" t="s">
        <v>22</v>
      </c>
      <c r="I120" s="32" t="s">
        <v>1496</v>
      </c>
      <c r="J120" s="32" t="s">
        <v>1515</v>
      </c>
      <c r="K120" s="30">
        <v>250</v>
      </c>
      <c r="L120" s="30"/>
      <c r="M120" s="30"/>
      <c r="N120" s="30"/>
      <c r="O120" s="30"/>
      <c r="P120" s="30">
        <v>250</v>
      </c>
      <c r="Q120" s="32" t="s">
        <v>1516</v>
      </c>
    </row>
    <row r="121" spans="1:17" s="13" customFormat="1" ht="22.5">
      <c r="A121" s="68">
        <v>2000000</v>
      </c>
      <c r="B121" s="69">
        <v>2000000</v>
      </c>
      <c r="C121" s="5" t="s">
        <v>835</v>
      </c>
      <c r="D121" s="6" t="s">
        <v>210</v>
      </c>
      <c r="E121" s="7" t="s">
        <v>195</v>
      </c>
      <c r="F121" s="7" t="s">
        <v>20</v>
      </c>
      <c r="G121" s="6" t="s">
        <v>196</v>
      </c>
      <c r="H121" s="9" t="s">
        <v>82</v>
      </c>
      <c r="I121" s="9" t="s">
        <v>195</v>
      </c>
      <c r="J121" s="6" t="s">
        <v>836</v>
      </c>
      <c r="K121" s="10"/>
      <c r="L121" s="11"/>
      <c r="M121" s="11"/>
      <c r="N121" s="10"/>
      <c r="O121" s="11"/>
      <c r="P121" s="14">
        <f>SUM(K121:N121)</f>
        <v>0</v>
      </c>
      <c r="Q121" s="22" t="s">
        <v>837</v>
      </c>
    </row>
    <row r="122" spans="1:17" s="13" customFormat="1" ht="11.25">
      <c r="A122" s="74">
        <v>2000000</v>
      </c>
      <c r="B122" s="74">
        <v>2000000</v>
      </c>
      <c r="C122" s="32" t="s">
        <v>2396</v>
      </c>
      <c r="D122" s="32" t="s">
        <v>718</v>
      </c>
      <c r="E122" s="32" t="s">
        <v>661</v>
      </c>
      <c r="F122" s="32" t="s">
        <v>20</v>
      </c>
      <c r="G122" s="32" t="s">
        <v>662</v>
      </c>
      <c r="H122" s="32" t="s">
        <v>22</v>
      </c>
      <c r="I122" s="32" t="s">
        <v>661</v>
      </c>
      <c r="J122" s="32" t="s">
        <v>2397</v>
      </c>
      <c r="K122" s="48"/>
      <c r="L122" s="58"/>
      <c r="M122" s="58"/>
      <c r="N122" s="58"/>
      <c r="O122" s="58"/>
      <c r="P122" s="58">
        <f>K:K+M:M+L:L+N:N</f>
        <v>0</v>
      </c>
      <c r="Q122" s="32" t="s">
        <v>2398</v>
      </c>
    </row>
    <row r="123" spans="1:243" s="13" customFormat="1" ht="56.25">
      <c r="A123" s="47">
        <v>4000000</v>
      </c>
      <c r="B123" s="47">
        <v>0</v>
      </c>
      <c r="C123" s="32" t="s">
        <v>2042</v>
      </c>
      <c r="D123" s="37" t="s">
        <v>2022</v>
      </c>
      <c r="E123" s="37" t="s">
        <v>2023</v>
      </c>
      <c r="F123" s="37" t="s">
        <v>20</v>
      </c>
      <c r="G123" s="37" t="s">
        <v>2024</v>
      </c>
      <c r="H123" s="37" t="s">
        <v>22</v>
      </c>
      <c r="I123" s="37" t="s">
        <v>2023</v>
      </c>
      <c r="J123" s="32" t="s">
        <v>2043</v>
      </c>
      <c r="K123" s="35">
        <v>0</v>
      </c>
      <c r="L123" s="35">
        <v>0</v>
      </c>
      <c r="M123" s="35">
        <v>0</v>
      </c>
      <c r="N123" s="35">
        <v>0</v>
      </c>
      <c r="O123" s="35">
        <v>0</v>
      </c>
      <c r="P123" s="35">
        <v>0</v>
      </c>
      <c r="Q123" s="33" t="s">
        <v>2044</v>
      </c>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c r="II123" s="24"/>
    </row>
    <row r="124" spans="1:17" s="13" customFormat="1" ht="11.25">
      <c r="A124" s="68">
        <v>2000000</v>
      </c>
      <c r="B124" s="69">
        <v>0</v>
      </c>
      <c r="C124" s="5" t="s">
        <v>510</v>
      </c>
      <c r="D124" s="9" t="s">
        <v>494</v>
      </c>
      <c r="E124" s="16" t="s">
        <v>485</v>
      </c>
      <c r="F124" s="8" t="s">
        <v>20</v>
      </c>
      <c r="G124" s="6" t="s">
        <v>486</v>
      </c>
      <c r="H124" s="9" t="s">
        <v>22</v>
      </c>
      <c r="I124" s="9" t="s">
        <v>485</v>
      </c>
      <c r="J124" s="9" t="s">
        <v>511</v>
      </c>
      <c r="K124" s="10">
        <v>250</v>
      </c>
      <c r="L124" s="11"/>
      <c r="M124" s="11"/>
      <c r="N124" s="10"/>
      <c r="O124" s="10"/>
      <c r="P124" s="14">
        <f>SUM(K124:N124)</f>
        <v>250</v>
      </c>
      <c r="Q124" s="9" t="s">
        <v>512</v>
      </c>
    </row>
    <row r="125" spans="1:241" s="13" customFormat="1" ht="11.25">
      <c r="A125" s="68" t="s">
        <v>806</v>
      </c>
      <c r="B125" s="79" t="s">
        <v>806</v>
      </c>
      <c r="C125" s="5" t="s">
        <v>302</v>
      </c>
      <c r="D125" s="6" t="s">
        <v>303</v>
      </c>
      <c r="E125" s="7" t="s">
        <v>263</v>
      </c>
      <c r="F125" s="7" t="s">
        <v>20</v>
      </c>
      <c r="G125" s="6" t="s">
        <v>264</v>
      </c>
      <c r="H125" s="9" t="s">
        <v>82</v>
      </c>
      <c r="I125" s="9" t="s">
        <v>263</v>
      </c>
      <c r="J125" s="6" t="s">
        <v>36</v>
      </c>
      <c r="K125" s="10"/>
      <c r="L125" s="10"/>
      <c r="M125" s="11"/>
      <c r="N125" s="10"/>
      <c r="O125" s="11"/>
      <c r="P125" s="10" t="s">
        <v>806</v>
      </c>
      <c r="Q125" s="22"/>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row>
    <row r="126" spans="1:17" s="13" customFormat="1" ht="22.5">
      <c r="A126" s="68">
        <v>23000000</v>
      </c>
      <c r="B126" s="69">
        <v>20000000</v>
      </c>
      <c r="C126" s="5" t="s">
        <v>35</v>
      </c>
      <c r="D126" s="6" t="s">
        <v>26</v>
      </c>
      <c r="E126" s="7" t="s">
        <v>19</v>
      </c>
      <c r="F126" s="8" t="s">
        <v>20</v>
      </c>
      <c r="G126" s="6" t="s">
        <v>21</v>
      </c>
      <c r="H126" s="9" t="s">
        <v>22</v>
      </c>
      <c r="I126" s="9" t="s">
        <v>19</v>
      </c>
      <c r="J126" s="6" t="s">
        <v>36</v>
      </c>
      <c r="K126" s="10"/>
      <c r="L126" s="10"/>
      <c r="M126" s="11"/>
      <c r="N126" s="10">
        <v>15000</v>
      </c>
      <c r="O126" s="11">
        <v>15000</v>
      </c>
      <c r="P126" s="1">
        <f>K:K+L:L+N:N+M:M</f>
        <v>15000</v>
      </c>
      <c r="Q126" s="22" t="s">
        <v>37</v>
      </c>
    </row>
    <row r="127" spans="1:17" s="13" customFormat="1" ht="11.25">
      <c r="A127" s="68" t="s">
        <v>203</v>
      </c>
      <c r="B127" s="69">
        <v>0</v>
      </c>
      <c r="C127" s="5" t="s">
        <v>204</v>
      </c>
      <c r="D127" s="6" t="s">
        <v>205</v>
      </c>
      <c r="E127" s="7" t="s">
        <v>206</v>
      </c>
      <c r="F127" s="7" t="s">
        <v>20</v>
      </c>
      <c r="G127" s="6" t="s">
        <v>196</v>
      </c>
      <c r="H127" s="9" t="s">
        <v>82</v>
      </c>
      <c r="I127" s="9" t="s">
        <v>195</v>
      </c>
      <c r="J127" s="6" t="s">
        <v>207</v>
      </c>
      <c r="K127" s="10"/>
      <c r="L127" s="11"/>
      <c r="M127" s="11">
        <v>5000</v>
      </c>
      <c r="N127" s="10"/>
      <c r="O127" s="11">
        <f>SUM(M127,N127)</f>
        <v>5000</v>
      </c>
      <c r="P127" s="14">
        <f>SUM(K127:N127)</f>
        <v>5000</v>
      </c>
      <c r="Q127" s="22" t="s">
        <v>208</v>
      </c>
    </row>
    <row r="128" spans="1:241" s="13" customFormat="1" ht="22.5">
      <c r="A128" s="68">
        <v>765078000</v>
      </c>
      <c r="B128" s="69">
        <v>0</v>
      </c>
      <c r="C128" s="5" t="s">
        <v>838</v>
      </c>
      <c r="D128" s="6" t="s">
        <v>839</v>
      </c>
      <c r="E128" s="7" t="s">
        <v>234</v>
      </c>
      <c r="F128" s="7" t="s">
        <v>20</v>
      </c>
      <c r="G128" s="6" t="s">
        <v>196</v>
      </c>
      <c r="H128" s="9" t="s">
        <v>82</v>
      </c>
      <c r="I128" s="9" t="s">
        <v>195</v>
      </c>
      <c r="J128" s="9" t="s">
        <v>207</v>
      </c>
      <c r="K128" s="11"/>
      <c r="L128" s="11"/>
      <c r="M128" s="11"/>
      <c r="N128" s="11"/>
      <c r="O128" s="11"/>
      <c r="P128" s="1" t="s">
        <v>806</v>
      </c>
      <c r="Q128" s="22" t="s">
        <v>840</v>
      </c>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row>
    <row r="129" spans="1:241" s="13" customFormat="1" ht="22.5">
      <c r="A129" s="68">
        <v>2400000</v>
      </c>
      <c r="B129" s="69">
        <v>0</v>
      </c>
      <c r="C129" s="5" t="s">
        <v>841</v>
      </c>
      <c r="D129" s="6" t="s">
        <v>842</v>
      </c>
      <c r="E129" s="7" t="s">
        <v>195</v>
      </c>
      <c r="F129" s="7" t="s">
        <v>20</v>
      </c>
      <c r="G129" s="6" t="s">
        <v>196</v>
      </c>
      <c r="H129" s="9" t="s">
        <v>82</v>
      </c>
      <c r="I129" s="9" t="s">
        <v>195</v>
      </c>
      <c r="J129" s="6" t="s">
        <v>207</v>
      </c>
      <c r="K129" s="10"/>
      <c r="L129" s="11"/>
      <c r="M129" s="11"/>
      <c r="N129" s="10"/>
      <c r="O129" s="11"/>
      <c r="P129" s="14" t="s">
        <v>806</v>
      </c>
      <c r="Q129" s="22" t="s">
        <v>843</v>
      </c>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row>
    <row r="130" spans="1:241" s="13" customFormat="1" ht="22.5">
      <c r="A130" s="68">
        <v>3000000</v>
      </c>
      <c r="B130" s="69">
        <v>0</v>
      </c>
      <c r="C130" s="5" t="s">
        <v>844</v>
      </c>
      <c r="D130" s="6" t="s">
        <v>842</v>
      </c>
      <c r="E130" s="7" t="s">
        <v>195</v>
      </c>
      <c r="F130" s="7" t="s">
        <v>20</v>
      </c>
      <c r="G130" s="6" t="s">
        <v>196</v>
      </c>
      <c r="H130" s="9" t="s">
        <v>82</v>
      </c>
      <c r="I130" s="9" t="s">
        <v>195</v>
      </c>
      <c r="J130" s="6" t="s">
        <v>207</v>
      </c>
      <c r="K130" s="10"/>
      <c r="L130" s="11"/>
      <c r="M130" s="11"/>
      <c r="N130" s="10"/>
      <c r="O130" s="11"/>
      <c r="P130" s="14" t="s">
        <v>806</v>
      </c>
      <c r="Q130" s="22" t="s">
        <v>845</v>
      </c>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row>
    <row r="131" spans="1:17" s="13" customFormat="1" ht="11.25">
      <c r="A131" s="68">
        <v>1500000000</v>
      </c>
      <c r="B131" s="79">
        <v>0</v>
      </c>
      <c r="C131" s="5" t="s">
        <v>267</v>
      </c>
      <c r="D131" s="6" t="s">
        <v>268</v>
      </c>
      <c r="E131" s="7" t="s">
        <v>263</v>
      </c>
      <c r="F131" s="7" t="s">
        <v>20</v>
      </c>
      <c r="G131" s="6" t="s">
        <v>264</v>
      </c>
      <c r="H131" s="9" t="s">
        <v>82</v>
      </c>
      <c r="I131" s="9" t="s">
        <v>263</v>
      </c>
      <c r="J131" s="6" t="s">
        <v>269</v>
      </c>
      <c r="K131" s="10">
        <v>17300</v>
      </c>
      <c r="L131" s="10">
        <v>1000</v>
      </c>
      <c r="M131" s="11">
        <v>5000</v>
      </c>
      <c r="N131" s="10">
        <v>15000</v>
      </c>
      <c r="O131" s="11">
        <f>SUM(M131,N131)</f>
        <v>20000</v>
      </c>
      <c r="P131" s="10">
        <f>SUM(K131:N131)</f>
        <v>38300</v>
      </c>
      <c r="Q131" s="22" t="s">
        <v>270</v>
      </c>
    </row>
    <row r="132" spans="1:17" s="13" customFormat="1" ht="22.5">
      <c r="A132" s="68">
        <v>46000000</v>
      </c>
      <c r="B132" s="79">
        <v>0</v>
      </c>
      <c r="C132" s="6" t="s">
        <v>986</v>
      </c>
      <c r="D132" s="6" t="s">
        <v>268</v>
      </c>
      <c r="E132" s="7" t="s">
        <v>263</v>
      </c>
      <c r="F132" s="7" t="s">
        <v>20</v>
      </c>
      <c r="G132" s="6" t="s">
        <v>264</v>
      </c>
      <c r="H132" s="9" t="s">
        <v>82</v>
      </c>
      <c r="I132" s="9" t="s">
        <v>263</v>
      </c>
      <c r="J132" s="6" t="s">
        <v>987</v>
      </c>
      <c r="K132" s="10"/>
      <c r="L132" s="10"/>
      <c r="M132" s="11"/>
      <c r="N132" s="10"/>
      <c r="O132" s="11"/>
      <c r="P132" s="10" t="s">
        <v>806</v>
      </c>
      <c r="Q132" s="22" t="s">
        <v>988</v>
      </c>
    </row>
    <row r="133" spans="1:17" s="13" customFormat="1" ht="22.5">
      <c r="A133" s="68">
        <v>3250000</v>
      </c>
      <c r="B133" s="69">
        <v>0</v>
      </c>
      <c r="C133" s="6" t="s">
        <v>2485</v>
      </c>
      <c r="D133" s="6" t="s">
        <v>526</v>
      </c>
      <c r="E133" s="7" t="s">
        <v>485</v>
      </c>
      <c r="F133" s="8" t="s">
        <v>20</v>
      </c>
      <c r="G133" s="6" t="s">
        <v>486</v>
      </c>
      <c r="H133" s="9" t="s">
        <v>22</v>
      </c>
      <c r="I133" s="9" t="s">
        <v>485</v>
      </c>
      <c r="J133" s="6" t="s">
        <v>2486</v>
      </c>
      <c r="K133" s="10"/>
      <c r="L133" s="11"/>
      <c r="M133" s="11"/>
      <c r="N133" s="10"/>
      <c r="O133" s="10"/>
      <c r="P133" s="14">
        <f>SUM(K133:N133)</f>
        <v>0</v>
      </c>
      <c r="Q133" s="22" t="s">
        <v>2487</v>
      </c>
    </row>
    <row r="134" spans="1:17" s="13" customFormat="1" ht="11.25">
      <c r="A134" s="68">
        <v>2000000</v>
      </c>
      <c r="B134" s="69">
        <v>0</v>
      </c>
      <c r="C134" s="6" t="s">
        <v>2701</v>
      </c>
      <c r="D134" s="6" t="s">
        <v>2702</v>
      </c>
      <c r="E134" s="7" t="s">
        <v>583</v>
      </c>
      <c r="F134" s="8" t="s">
        <v>20</v>
      </c>
      <c r="G134" s="6" t="s">
        <v>584</v>
      </c>
      <c r="H134" s="9" t="s">
        <v>82</v>
      </c>
      <c r="I134" s="9" t="s">
        <v>583</v>
      </c>
      <c r="J134" s="12" t="s">
        <v>2703</v>
      </c>
      <c r="K134" s="10"/>
      <c r="L134" s="11"/>
      <c r="M134" s="11"/>
      <c r="N134" s="10"/>
      <c r="O134" s="11"/>
      <c r="P134" s="1">
        <f>SUM(K134:N134)</f>
        <v>0</v>
      </c>
      <c r="Q134" s="22" t="s">
        <v>2704</v>
      </c>
    </row>
    <row r="135" spans="1:17" s="13" customFormat="1" ht="22.5">
      <c r="A135" s="68">
        <v>5900000</v>
      </c>
      <c r="B135" s="69">
        <v>5600000</v>
      </c>
      <c r="C135" s="5" t="s">
        <v>1192</v>
      </c>
      <c r="D135" s="6" t="s">
        <v>1193</v>
      </c>
      <c r="E135" s="7" t="s">
        <v>1194</v>
      </c>
      <c r="F135" s="8" t="s">
        <v>20</v>
      </c>
      <c r="G135" s="6" t="s">
        <v>81</v>
      </c>
      <c r="H135" s="9" t="s">
        <v>82</v>
      </c>
      <c r="I135" s="9" t="s">
        <v>80</v>
      </c>
      <c r="J135" s="6" t="s">
        <v>1195</v>
      </c>
      <c r="K135" s="10"/>
      <c r="L135" s="11"/>
      <c r="M135" s="11"/>
      <c r="N135" s="10"/>
      <c r="O135" s="10"/>
      <c r="P135" s="14">
        <v>0</v>
      </c>
      <c r="Q135" s="22" t="s">
        <v>1196</v>
      </c>
    </row>
    <row r="136" spans="1:243" s="24" customFormat="1" ht="11.25">
      <c r="A136" s="68">
        <v>2000000</v>
      </c>
      <c r="B136" s="69">
        <v>0</v>
      </c>
      <c r="C136" s="5" t="s">
        <v>1675</v>
      </c>
      <c r="D136" s="6" t="s">
        <v>357</v>
      </c>
      <c r="E136" s="7" t="s">
        <v>158</v>
      </c>
      <c r="F136" s="7" t="s">
        <v>20</v>
      </c>
      <c r="G136" s="6" t="s">
        <v>350</v>
      </c>
      <c r="H136" s="9" t="s">
        <v>22</v>
      </c>
      <c r="I136" s="9" t="s">
        <v>158</v>
      </c>
      <c r="J136" s="6" t="s">
        <v>1676</v>
      </c>
      <c r="K136" s="10"/>
      <c r="L136" s="17"/>
      <c r="M136" s="11"/>
      <c r="N136" s="10"/>
      <c r="O136" s="11"/>
      <c r="P136" s="1">
        <f>SUM(K136:N136)</f>
        <v>0</v>
      </c>
      <c r="Q136" s="22" t="s">
        <v>1677</v>
      </c>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13"/>
      <c r="II136" s="13"/>
    </row>
    <row r="137" spans="1:17" s="13" customFormat="1" ht="11.25">
      <c r="A137" s="68" t="s">
        <v>203</v>
      </c>
      <c r="B137" s="69">
        <v>0</v>
      </c>
      <c r="C137" s="5" t="s">
        <v>846</v>
      </c>
      <c r="D137" s="6" t="s">
        <v>847</v>
      </c>
      <c r="E137" s="7" t="s">
        <v>195</v>
      </c>
      <c r="F137" s="7" t="s">
        <v>20</v>
      </c>
      <c r="G137" s="6" t="s">
        <v>196</v>
      </c>
      <c r="H137" s="9" t="s">
        <v>82</v>
      </c>
      <c r="I137" s="9" t="s">
        <v>195</v>
      </c>
      <c r="J137" s="6" t="s">
        <v>848</v>
      </c>
      <c r="K137" s="10"/>
      <c r="L137" s="11"/>
      <c r="M137" s="11"/>
      <c r="N137" s="10"/>
      <c r="O137" s="11"/>
      <c r="P137" s="14">
        <f>SUM(K137:N137)</f>
        <v>0</v>
      </c>
      <c r="Q137" s="22" t="s">
        <v>849</v>
      </c>
    </row>
    <row r="138" spans="1:17" s="13" customFormat="1" ht="67.5">
      <c r="A138" s="47">
        <v>7000000</v>
      </c>
      <c r="B138" s="47">
        <v>6200000</v>
      </c>
      <c r="C138" s="32" t="s">
        <v>2045</v>
      </c>
      <c r="D138" s="37" t="s">
        <v>2022</v>
      </c>
      <c r="E138" s="37" t="s">
        <v>2023</v>
      </c>
      <c r="F138" s="37" t="s">
        <v>20</v>
      </c>
      <c r="G138" s="37" t="s">
        <v>2024</v>
      </c>
      <c r="H138" s="37" t="s">
        <v>22</v>
      </c>
      <c r="I138" s="37" t="s">
        <v>2023</v>
      </c>
      <c r="J138" s="32" t="s">
        <v>2046</v>
      </c>
      <c r="K138" s="35">
        <v>0</v>
      </c>
      <c r="L138" s="35">
        <v>0</v>
      </c>
      <c r="M138" s="35">
        <v>0</v>
      </c>
      <c r="N138" s="35">
        <v>0</v>
      </c>
      <c r="O138" s="35">
        <v>0</v>
      </c>
      <c r="P138" s="35">
        <v>0</v>
      </c>
      <c r="Q138" s="33" t="s">
        <v>2047</v>
      </c>
    </row>
    <row r="139" spans="1:241" s="13" customFormat="1" ht="22.5">
      <c r="A139" s="68">
        <v>6000000</v>
      </c>
      <c r="B139" s="69">
        <v>6000000</v>
      </c>
      <c r="C139" s="5" t="s">
        <v>1650</v>
      </c>
      <c r="D139" s="6" t="s">
        <v>1651</v>
      </c>
      <c r="E139" s="7" t="s">
        <v>158</v>
      </c>
      <c r="F139" s="7" t="s">
        <v>20</v>
      </c>
      <c r="G139" s="6" t="s">
        <v>350</v>
      </c>
      <c r="H139" s="9" t="s">
        <v>22</v>
      </c>
      <c r="I139" s="9" t="s">
        <v>158</v>
      </c>
      <c r="J139" s="9" t="s">
        <v>1652</v>
      </c>
      <c r="K139" s="10"/>
      <c r="L139" s="17"/>
      <c r="M139" s="11"/>
      <c r="N139" s="10"/>
      <c r="O139" s="11"/>
      <c r="P139" s="1">
        <f>SUM(K139:N139)</f>
        <v>0</v>
      </c>
      <c r="Q139" s="9" t="s">
        <v>1653</v>
      </c>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row>
    <row r="140" spans="1:17" s="13" customFormat="1" ht="11.25">
      <c r="A140" s="68">
        <v>2000000</v>
      </c>
      <c r="B140" s="70">
        <v>0</v>
      </c>
      <c r="C140" s="5" t="s">
        <v>1660</v>
      </c>
      <c r="D140" s="6" t="s">
        <v>1661</v>
      </c>
      <c r="E140" s="7" t="s">
        <v>158</v>
      </c>
      <c r="F140" s="7" t="s">
        <v>20</v>
      </c>
      <c r="G140" s="6" t="s">
        <v>350</v>
      </c>
      <c r="H140" s="9" t="s">
        <v>22</v>
      </c>
      <c r="I140" s="9" t="s">
        <v>158</v>
      </c>
      <c r="J140" s="9" t="s">
        <v>1652</v>
      </c>
      <c r="K140" s="10"/>
      <c r="L140" s="17"/>
      <c r="M140" s="11"/>
      <c r="N140" s="10"/>
      <c r="O140" s="11"/>
      <c r="P140" s="1">
        <f>SUM(K140:N140)</f>
        <v>0</v>
      </c>
      <c r="Q140" s="9" t="s">
        <v>1662</v>
      </c>
    </row>
    <row r="141" spans="1:241" s="23" customFormat="1" ht="22.5">
      <c r="A141" s="68">
        <v>5000000</v>
      </c>
      <c r="B141" s="69">
        <v>3100000</v>
      </c>
      <c r="C141" s="5" t="s">
        <v>1197</v>
      </c>
      <c r="D141" s="6" t="s">
        <v>106</v>
      </c>
      <c r="E141" s="7" t="s">
        <v>80</v>
      </c>
      <c r="F141" s="8" t="s">
        <v>20</v>
      </c>
      <c r="G141" s="6" t="s">
        <v>81</v>
      </c>
      <c r="H141" s="9" t="s">
        <v>82</v>
      </c>
      <c r="I141" s="9" t="s">
        <v>80</v>
      </c>
      <c r="J141" s="9" t="s">
        <v>1198</v>
      </c>
      <c r="K141" s="11"/>
      <c r="L141" s="11"/>
      <c r="M141" s="11"/>
      <c r="N141" s="11"/>
      <c r="O141" s="10"/>
      <c r="P141" s="14">
        <v>0</v>
      </c>
      <c r="Q141" s="22" t="s">
        <v>1199</v>
      </c>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row>
    <row r="142" spans="1:17" s="23" customFormat="1" ht="22.5">
      <c r="A142" s="47">
        <v>8000000</v>
      </c>
      <c r="B142" s="47">
        <v>0</v>
      </c>
      <c r="C142" s="32" t="s">
        <v>780</v>
      </c>
      <c r="D142" s="37" t="s">
        <v>781</v>
      </c>
      <c r="E142" s="37" t="s">
        <v>776</v>
      </c>
      <c r="F142" s="37" t="s">
        <v>20</v>
      </c>
      <c r="G142" s="37" t="s">
        <v>777</v>
      </c>
      <c r="H142" s="37" t="s">
        <v>22</v>
      </c>
      <c r="I142" s="37" t="s">
        <v>776</v>
      </c>
      <c r="J142" s="32" t="s">
        <v>782</v>
      </c>
      <c r="K142" s="35">
        <v>3300</v>
      </c>
      <c r="L142" s="35"/>
      <c r="M142" s="35"/>
      <c r="N142" s="35"/>
      <c r="O142" s="38"/>
      <c r="P142" s="38">
        <f>K:K+M:M+L:L+N:N</f>
        <v>3300</v>
      </c>
      <c r="Q142" s="33" t="s">
        <v>783</v>
      </c>
    </row>
    <row r="143" spans="1:17" s="23" customFormat="1" ht="33.75">
      <c r="A143" s="47">
        <v>9000000</v>
      </c>
      <c r="B143" s="47">
        <v>6000000</v>
      </c>
      <c r="C143" s="32" t="s">
        <v>1788</v>
      </c>
      <c r="D143" s="37" t="s">
        <v>781</v>
      </c>
      <c r="E143" s="37" t="s">
        <v>776</v>
      </c>
      <c r="F143" s="37" t="s">
        <v>20</v>
      </c>
      <c r="G143" s="37" t="s">
        <v>777</v>
      </c>
      <c r="H143" s="37" t="s">
        <v>22</v>
      </c>
      <c r="I143" s="37" t="s">
        <v>776</v>
      </c>
      <c r="J143" s="32" t="s">
        <v>782</v>
      </c>
      <c r="K143" s="35"/>
      <c r="L143" s="35"/>
      <c r="M143" s="35"/>
      <c r="N143" s="35"/>
      <c r="O143" s="38"/>
      <c r="P143" s="38" t="s">
        <v>806</v>
      </c>
      <c r="Q143" s="33" t="s">
        <v>1789</v>
      </c>
    </row>
    <row r="144" spans="1:17" s="23" customFormat="1" ht="11.25">
      <c r="A144" s="68">
        <v>2500000</v>
      </c>
      <c r="B144" s="69">
        <v>0</v>
      </c>
      <c r="C144" s="5" t="s">
        <v>2488</v>
      </c>
      <c r="D144" s="6" t="s">
        <v>494</v>
      </c>
      <c r="E144" s="7" t="s">
        <v>485</v>
      </c>
      <c r="F144" s="8" t="s">
        <v>20</v>
      </c>
      <c r="G144" s="6" t="s">
        <v>486</v>
      </c>
      <c r="H144" s="9" t="s">
        <v>22</v>
      </c>
      <c r="I144" s="9" t="s">
        <v>485</v>
      </c>
      <c r="J144" s="6" t="s">
        <v>2489</v>
      </c>
      <c r="K144" s="10"/>
      <c r="L144" s="11"/>
      <c r="M144" s="11"/>
      <c r="N144" s="10"/>
      <c r="O144" s="10"/>
      <c r="P144" s="14">
        <f>SUM(K144:N144)</f>
        <v>0</v>
      </c>
      <c r="Q144" s="22" t="s">
        <v>2490</v>
      </c>
    </row>
    <row r="145" spans="1:17" s="23" customFormat="1" ht="33.75">
      <c r="A145" s="75">
        <v>5000000</v>
      </c>
      <c r="B145" s="75">
        <v>5000000</v>
      </c>
      <c r="C145" s="40" t="s">
        <v>635</v>
      </c>
      <c r="D145" s="40" t="s">
        <v>636</v>
      </c>
      <c r="E145" s="40" t="s">
        <v>637</v>
      </c>
      <c r="F145" s="40" t="s">
        <v>20</v>
      </c>
      <c r="G145" s="40" t="s">
        <v>638</v>
      </c>
      <c r="H145" s="40" t="s">
        <v>22</v>
      </c>
      <c r="I145" s="40" t="s">
        <v>637</v>
      </c>
      <c r="J145" s="40" t="s">
        <v>639</v>
      </c>
      <c r="K145" s="41">
        <v>8500</v>
      </c>
      <c r="L145" s="41"/>
      <c r="M145" s="41"/>
      <c r="N145" s="41"/>
      <c r="O145" s="41"/>
      <c r="P145" s="41">
        <f>K:K+M:M+L:L+N:N</f>
        <v>8500</v>
      </c>
      <c r="Q145" s="40" t="s">
        <v>640</v>
      </c>
    </row>
    <row r="146" spans="1:17" s="23" customFormat="1" ht="33.75">
      <c r="A146" s="75">
        <v>2500000</v>
      </c>
      <c r="B146" s="75">
        <v>2500000</v>
      </c>
      <c r="C146" s="40" t="s">
        <v>641</v>
      </c>
      <c r="D146" s="40" t="s">
        <v>636</v>
      </c>
      <c r="E146" s="40" t="s">
        <v>637</v>
      </c>
      <c r="F146" s="40" t="s">
        <v>20</v>
      </c>
      <c r="G146" s="40" t="s">
        <v>638</v>
      </c>
      <c r="H146" s="40" t="s">
        <v>22</v>
      </c>
      <c r="I146" s="40" t="s">
        <v>637</v>
      </c>
      <c r="J146" s="40" t="s">
        <v>642</v>
      </c>
      <c r="K146" s="41">
        <v>1500</v>
      </c>
      <c r="L146" s="41"/>
      <c r="M146" s="41"/>
      <c r="N146" s="41"/>
      <c r="O146" s="41"/>
      <c r="P146" s="41">
        <f>K:K+M:M+L:L+N:N</f>
        <v>1500</v>
      </c>
      <c r="Q146" s="40" t="s">
        <v>643</v>
      </c>
    </row>
    <row r="147" spans="1:17" s="23" customFormat="1" ht="11.25">
      <c r="A147" s="73">
        <v>2700000</v>
      </c>
      <c r="B147" s="70">
        <v>2700000</v>
      </c>
      <c r="C147" s="5" t="s">
        <v>1880</v>
      </c>
      <c r="D147" s="6" t="s">
        <v>1881</v>
      </c>
      <c r="E147" s="7" t="s">
        <v>395</v>
      </c>
      <c r="F147" s="8" t="s">
        <v>20</v>
      </c>
      <c r="G147" s="6" t="s">
        <v>396</v>
      </c>
      <c r="H147" s="9" t="s">
        <v>82</v>
      </c>
      <c r="I147" s="9" t="s">
        <v>395</v>
      </c>
      <c r="J147" s="9" t="s">
        <v>1880</v>
      </c>
      <c r="K147" s="10"/>
      <c r="L147" s="11"/>
      <c r="M147" s="11"/>
      <c r="N147" s="10"/>
      <c r="O147" s="11"/>
      <c r="P147" s="1">
        <f>SUM(K147:N147)</f>
        <v>0</v>
      </c>
      <c r="Q147" s="9" t="s">
        <v>1882</v>
      </c>
    </row>
    <row r="148" spans="1:241" s="23" customFormat="1" ht="45">
      <c r="A148" s="47">
        <v>2500000</v>
      </c>
      <c r="B148" s="47">
        <v>0</v>
      </c>
      <c r="C148" s="32" t="s">
        <v>1790</v>
      </c>
      <c r="D148" s="37" t="s">
        <v>1791</v>
      </c>
      <c r="E148" s="37" t="s">
        <v>1202</v>
      </c>
      <c r="F148" s="37" t="s">
        <v>20</v>
      </c>
      <c r="G148" s="37" t="s">
        <v>777</v>
      </c>
      <c r="H148" s="37" t="s">
        <v>22</v>
      </c>
      <c r="I148" s="37" t="s">
        <v>776</v>
      </c>
      <c r="J148" s="32" t="s">
        <v>1792</v>
      </c>
      <c r="K148" s="35"/>
      <c r="L148" s="35"/>
      <c r="M148" s="35"/>
      <c r="N148" s="35"/>
      <c r="O148" s="38"/>
      <c r="P148" s="38">
        <f>K:K+M:M+L:L+N:N</f>
        <v>0</v>
      </c>
      <c r="Q148" s="33" t="s">
        <v>1793</v>
      </c>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row>
    <row r="149" spans="1:17" s="23" customFormat="1" ht="11.25">
      <c r="A149" s="68">
        <v>3000000</v>
      </c>
      <c r="B149" s="69">
        <v>0</v>
      </c>
      <c r="C149" s="5" t="s">
        <v>209</v>
      </c>
      <c r="D149" s="6" t="s">
        <v>210</v>
      </c>
      <c r="E149" s="7" t="s">
        <v>195</v>
      </c>
      <c r="F149" s="7" t="s">
        <v>20</v>
      </c>
      <c r="G149" s="6" t="s">
        <v>196</v>
      </c>
      <c r="H149" s="9" t="s">
        <v>82</v>
      </c>
      <c r="I149" s="9" t="s">
        <v>195</v>
      </c>
      <c r="J149" s="6" t="s">
        <v>211</v>
      </c>
      <c r="K149" s="10">
        <v>6200</v>
      </c>
      <c r="L149" s="11"/>
      <c r="M149" s="11"/>
      <c r="N149" s="10"/>
      <c r="O149" s="11"/>
      <c r="P149" s="14">
        <f>SUM(K149:N149)</f>
        <v>6200</v>
      </c>
      <c r="Q149" s="22" t="s">
        <v>212</v>
      </c>
    </row>
    <row r="150" spans="1:17" s="23" customFormat="1" ht="22.5">
      <c r="A150" s="68">
        <v>10000000</v>
      </c>
      <c r="B150" s="69">
        <v>9000000</v>
      </c>
      <c r="C150" s="5" t="s">
        <v>1943</v>
      </c>
      <c r="D150" s="6" t="s">
        <v>1944</v>
      </c>
      <c r="E150" s="7" t="s">
        <v>19</v>
      </c>
      <c r="F150" s="8" t="s">
        <v>20</v>
      </c>
      <c r="G150" s="6" t="s">
        <v>21</v>
      </c>
      <c r="H150" s="9" t="s">
        <v>22</v>
      </c>
      <c r="I150" s="9" t="s">
        <v>19</v>
      </c>
      <c r="J150" s="6" t="s">
        <v>1945</v>
      </c>
      <c r="K150" s="10"/>
      <c r="L150" s="10"/>
      <c r="M150" s="11"/>
      <c r="N150" s="10"/>
      <c r="O150" s="11"/>
      <c r="P150" s="1">
        <f>K:K+L:L+N:N+M:M</f>
        <v>0</v>
      </c>
      <c r="Q150" s="22" t="s">
        <v>1946</v>
      </c>
    </row>
    <row r="151" spans="1:17" s="23" customFormat="1" ht="11.25">
      <c r="A151" s="68">
        <v>4000000</v>
      </c>
      <c r="B151" s="69">
        <v>0</v>
      </c>
      <c r="C151" s="5" t="s">
        <v>1667</v>
      </c>
      <c r="D151" s="6" t="s">
        <v>1668</v>
      </c>
      <c r="E151" s="7" t="s">
        <v>158</v>
      </c>
      <c r="F151" s="7" t="s">
        <v>20</v>
      </c>
      <c r="G151" s="6" t="s">
        <v>350</v>
      </c>
      <c r="H151" s="9" t="s">
        <v>22</v>
      </c>
      <c r="I151" s="9" t="s">
        <v>158</v>
      </c>
      <c r="J151" s="6" t="s">
        <v>1669</v>
      </c>
      <c r="K151" s="10"/>
      <c r="L151" s="17"/>
      <c r="M151" s="11"/>
      <c r="N151" s="10"/>
      <c r="O151" s="11"/>
      <c r="P151" s="1">
        <f>SUM(K151:N151)</f>
        <v>0</v>
      </c>
      <c r="Q151" s="22" t="s">
        <v>1670</v>
      </c>
    </row>
    <row r="152" spans="1:17" s="23" customFormat="1" ht="22.5">
      <c r="A152" s="68">
        <v>3600000</v>
      </c>
      <c r="B152" s="69">
        <v>0</v>
      </c>
      <c r="C152" s="5" t="s">
        <v>1667</v>
      </c>
      <c r="D152" s="6" t="s">
        <v>563</v>
      </c>
      <c r="E152" s="7" t="s">
        <v>485</v>
      </c>
      <c r="F152" s="8" t="s">
        <v>20</v>
      </c>
      <c r="G152" s="6" t="s">
        <v>486</v>
      </c>
      <c r="H152" s="9" t="s">
        <v>22</v>
      </c>
      <c r="I152" s="9" t="s">
        <v>485</v>
      </c>
      <c r="J152" s="6" t="s">
        <v>1669</v>
      </c>
      <c r="K152" s="10"/>
      <c r="L152" s="11"/>
      <c r="M152" s="11"/>
      <c r="N152" s="10"/>
      <c r="O152" s="10"/>
      <c r="P152" s="14">
        <f>SUM(K152:N152)</f>
        <v>0</v>
      </c>
      <c r="Q152" s="22" t="s">
        <v>2491</v>
      </c>
    </row>
    <row r="153" spans="1:17" s="23" customFormat="1" ht="22.5">
      <c r="A153" s="68">
        <v>2000000</v>
      </c>
      <c r="B153" s="69">
        <v>0</v>
      </c>
      <c r="C153" s="5" t="s">
        <v>2492</v>
      </c>
      <c r="D153" s="6" t="s">
        <v>2493</v>
      </c>
      <c r="E153" s="7" t="s">
        <v>485</v>
      </c>
      <c r="F153" s="8" t="s">
        <v>20</v>
      </c>
      <c r="G153" s="6" t="s">
        <v>486</v>
      </c>
      <c r="H153" s="9" t="s">
        <v>22</v>
      </c>
      <c r="I153" s="9" t="s">
        <v>485</v>
      </c>
      <c r="J153" s="6" t="s">
        <v>2494</v>
      </c>
      <c r="K153" s="10"/>
      <c r="L153" s="11"/>
      <c r="M153" s="11"/>
      <c r="N153" s="10"/>
      <c r="O153" s="10"/>
      <c r="P153" s="14">
        <f>SUM(K153:N153)</f>
        <v>0</v>
      </c>
      <c r="Q153" s="22" t="s">
        <v>2495</v>
      </c>
    </row>
    <row r="154" spans="1:17" s="23" customFormat="1" ht="11.25">
      <c r="A154" s="68">
        <v>3900000</v>
      </c>
      <c r="B154" s="69">
        <v>0</v>
      </c>
      <c r="C154" s="5" t="s">
        <v>2496</v>
      </c>
      <c r="D154" s="6" t="s">
        <v>494</v>
      </c>
      <c r="E154" s="7" t="s">
        <v>485</v>
      </c>
      <c r="F154" s="8" t="s">
        <v>20</v>
      </c>
      <c r="G154" s="6" t="s">
        <v>486</v>
      </c>
      <c r="H154" s="9" t="s">
        <v>22</v>
      </c>
      <c r="I154" s="9" t="s">
        <v>485</v>
      </c>
      <c r="J154" s="6" t="s">
        <v>2497</v>
      </c>
      <c r="K154" s="10"/>
      <c r="L154" s="11"/>
      <c r="M154" s="11"/>
      <c r="N154" s="10"/>
      <c r="O154" s="10"/>
      <c r="P154" s="14">
        <f>SUM(K154:N154)</f>
        <v>0</v>
      </c>
      <c r="Q154" s="22" t="s">
        <v>2498</v>
      </c>
    </row>
    <row r="155" spans="1:17" s="23" customFormat="1" ht="11.25">
      <c r="A155" s="68">
        <v>2850000</v>
      </c>
      <c r="B155" s="69">
        <v>2000000</v>
      </c>
      <c r="C155" s="5" t="s">
        <v>2499</v>
      </c>
      <c r="D155" s="6" t="s">
        <v>2500</v>
      </c>
      <c r="E155" s="7" t="s">
        <v>485</v>
      </c>
      <c r="F155" s="8" t="s">
        <v>20</v>
      </c>
      <c r="G155" s="6" t="s">
        <v>486</v>
      </c>
      <c r="H155" s="9" t="s">
        <v>22</v>
      </c>
      <c r="I155" s="9" t="s">
        <v>485</v>
      </c>
      <c r="J155" s="6" t="s">
        <v>2501</v>
      </c>
      <c r="K155" s="10"/>
      <c r="L155" s="11"/>
      <c r="M155" s="11"/>
      <c r="N155" s="10"/>
      <c r="O155" s="10"/>
      <c r="P155" s="14">
        <f>SUM(K155:N155)</f>
        <v>0</v>
      </c>
      <c r="Q155" s="22" t="s">
        <v>2502</v>
      </c>
    </row>
    <row r="156" spans="1:17" s="23" customFormat="1" ht="22.5">
      <c r="A156" s="68">
        <v>5000000</v>
      </c>
      <c r="B156" s="69">
        <v>4100000</v>
      </c>
      <c r="C156" s="5" t="s">
        <v>1200</v>
      </c>
      <c r="D156" s="6" t="s">
        <v>1201</v>
      </c>
      <c r="E156" s="7" t="s">
        <v>1202</v>
      </c>
      <c r="F156" s="8" t="s">
        <v>20</v>
      </c>
      <c r="G156" s="6" t="s">
        <v>81</v>
      </c>
      <c r="H156" s="9" t="s">
        <v>82</v>
      </c>
      <c r="I156" s="9" t="s">
        <v>80</v>
      </c>
      <c r="J156" s="6" t="s">
        <v>1203</v>
      </c>
      <c r="K156" s="10"/>
      <c r="L156" s="11"/>
      <c r="M156" s="11"/>
      <c r="N156" s="10"/>
      <c r="O156" s="10"/>
      <c r="P156" s="14">
        <v>0</v>
      </c>
      <c r="Q156" s="22" t="s">
        <v>1204</v>
      </c>
    </row>
    <row r="157" spans="1:17" s="23" customFormat="1" ht="22.5">
      <c r="A157" s="68">
        <v>15000000</v>
      </c>
      <c r="B157" s="71">
        <v>5900000</v>
      </c>
      <c r="C157" s="6" t="s">
        <v>97</v>
      </c>
      <c r="D157" s="6" t="s">
        <v>98</v>
      </c>
      <c r="E157" s="7" t="s">
        <v>80</v>
      </c>
      <c r="F157" s="8" t="s">
        <v>20</v>
      </c>
      <c r="G157" s="6" t="s">
        <v>81</v>
      </c>
      <c r="H157" s="9" t="s">
        <v>82</v>
      </c>
      <c r="I157" s="9" t="s">
        <v>80</v>
      </c>
      <c r="J157" s="12" t="s">
        <v>99</v>
      </c>
      <c r="K157" s="11">
        <v>10000</v>
      </c>
      <c r="L157" s="11"/>
      <c r="M157" s="11"/>
      <c r="N157" s="10"/>
      <c r="O157" s="10"/>
      <c r="P157" s="14">
        <v>10000</v>
      </c>
      <c r="Q157" s="12" t="s">
        <v>100</v>
      </c>
    </row>
    <row r="158" spans="1:17" s="23" customFormat="1" ht="33.75">
      <c r="A158" s="68">
        <v>5000000</v>
      </c>
      <c r="B158" s="69">
        <v>0</v>
      </c>
      <c r="C158" s="5" t="s">
        <v>1205</v>
      </c>
      <c r="D158" s="6" t="s">
        <v>98</v>
      </c>
      <c r="E158" s="7" t="s">
        <v>80</v>
      </c>
      <c r="F158" s="8" t="s">
        <v>20</v>
      </c>
      <c r="G158" s="6" t="s">
        <v>81</v>
      </c>
      <c r="H158" s="9" t="s">
        <v>82</v>
      </c>
      <c r="I158" s="9" t="s">
        <v>80</v>
      </c>
      <c r="J158" s="6" t="s">
        <v>99</v>
      </c>
      <c r="K158" s="10"/>
      <c r="L158" s="11"/>
      <c r="M158" s="11"/>
      <c r="N158" s="10"/>
      <c r="O158" s="10"/>
      <c r="P158" s="14" t="s">
        <v>806</v>
      </c>
      <c r="Q158" s="22" t="s">
        <v>1206</v>
      </c>
    </row>
    <row r="159" spans="1:17" s="23" customFormat="1" ht="11.25">
      <c r="A159" s="73">
        <v>4400000</v>
      </c>
      <c r="B159" s="69">
        <v>0</v>
      </c>
      <c r="C159" s="5" t="s">
        <v>1399</v>
      </c>
      <c r="D159" s="6"/>
      <c r="E159" s="7"/>
      <c r="F159" s="8" t="s">
        <v>20</v>
      </c>
      <c r="G159" s="6" t="s">
        <v>307</v>
      </c>
      <c r="H159" s="9" t="s">
        <v>82</v>
      </c>
      <c r="I159" s="9" t="s">
        <v>306</v>
      </c>
      <c r="J159" s="9" t="s">
        <v>1400</v>
      </c>
      <c r="K159" s="10"/>
      <c r="L159" s="11"/>
      <c r="M159" s="11"/>
      <c r="N159" s="10"/>
      <c r="O159" s="10"/>
      <c r="P159" s="14">
        <f>SUM(K159:N159)</f>
        <v>0</v>
      </c>
      <c r="Q159" s="22" t="s">
        <v>1401</v>
      </c>
    </row>
    <row r="160" spans="1:17" s="23" customFormat="1" ht="22.5">
      <c r="A160" s="47">
        <v>4400000</v>
      </c>
      <c r="B160" s="47">
        <v>0</v>
      </c>
      <c r="C160" s="32" t="s">
        <v>1400</v>
      </c>
      <c r="D160" s="37" t="s">
        <v>1794</v>
      </c>
      <c r="E160" s="37" t="s">
        <v>426</v>
      </c>
      <c r="F160" s="37" t="s">
        <v>20</v>
      </c>
      <c r="G160" s="37" t="s">
        <v>777</v>
      </c>
      <c r="H160" s="37" t="s">
        <v>22</v>
      </c>
      <c r="I160" s="37" t="s">
        <v>776</v>
      </c>
      <c r="J160" s="32" t="s">
        <v>1795</v>
      </c>
      <c r="K160" s="35"/>
      <c r="L160" s="35"/>
      <c r="M160" s="35"/>
      <c r="N160" s="35"/>
      <c r="O160" s="38"/>
      <c r="P160" s="38">
        <f>K:K+M:M+L:L+N:N</f>
        <v>0</v>
      </c>
      <c r="Q160" s="33" t="s">
        <v>1796</v>
      </c>
    </row>
    <row r="161" spans="1:17" s="23" customFormat="1" ht="11.25">
      <c r="A161" s="68">
        <v>3000000</v>
      </c>
      <c r="B161" s="79">
        <v>2000000</v>
      </c>
      <c r="C161" s="5" t="s">
        <v>271</v>
      </c>
      <c r="D161" s="6" t="s">
        <v>272</v>
      </c>
      <c r="E161" s="7" t="s">
        <v>263</v>
      </c>
      <c r="F161" s="7" t="s">
        <v>20</v>
      </c>
      <c r="G161" s="6" t="s">
        <v>264</v>
      </c>
      <c r="H161" s="9" t="s">
        <v>82</v>
      </c>
      <c r="I161" s="9" t="s">
        <v>263</v>
      </c>
      <c r="J161" s="9" t="s">
        <v>273</v>
      </c>
      <c r="K161" s="11">
        <v>1000</v>
      </c>
      <c r="L161" s="11">
        <v>500</v>
      </c>
      <c r="M161" s="11"/>
      <c r="N161" s="11"/>
      <c r="O161" s="11"/>
      <c r="P161" s="10">
        <f>SUM(K161:N161)</f>
        <v>1500</v>
      </c>
      <c r="Q161" s="22" t="s">
        <v>274</v>
      </c>
    </row>
    <row r="162" spans="1:17" s="23" customFormat="1" ht="22.5">
      <c r="A162" s="68">
        <v>2700000</v>
      </c>
      <c r="B162" s="71">
        <v>0</v>
      </c>
      <c r="C162" s="6" t="s">
        <v>2503</v>
      </c>
      <c r="D162" s="6" t="s">
        <v>2504</v>
      </c>
      <c r="E162" s="7" t="s">
        <v>485</v>
      </c>
      <c r="F162" s="8" t="s">
        <v>20</v>
      </c>
      <c r="G162" s="6" t="s">
        <v>486</v>
      </c>
      <c r="H162" s="9" t="s">
        <v>22</v>
      </c>
      <c r="I162" s="9" t="s">
        <v>485</v>
      </c>
      <c r="J162" s="12" t="s">
        <v>2505</v>
      </c>
      <c r="K162" s="10"/>
      <c r="L162" s="11"/>
      <c r="M162" s="11"/>
      <c r="N162" s="10"/>
      <c r="O162" s="10"/>
      <c r="P162" s="14">
        <f>SUM(K162:N162)</f>
        <v>0</v>
      </c>
      <c r="Q162" s="12" t="s">
        <v>2506</v>
      </c>
    </row>
    <row r="163" spans="1:17" s="23" customFormat="1" ht="11.25">
      <c r="A163" s="68">
        <v>1000000</v>
      </c>
      <c r="B163" s="70">
        <v>1000000</v>
      </c>
      <c r="C163" s="5" t="s">
        <v>587</v>
      </c>
      <c r="D163" s="6" t="s">
        <v>588</v>
      </c>
      <c r="E163" s="7" t="s">
        <v>583</v>
      </c>
      <c r="F163" s="8" t="s">
        <v>20</v>
      </c>
      <c r="G163" s="6" t="s">
        <v>584</v>
      </c>
      <c r="H163" s="9" t="s">
        <v>82</v>
      </c>
      <c r="I163" s="9" t="s">
        <v>583</v>
      </c>
      <c r="J163" s="9" t="s">
        <v>589</v>
      </c>
      <c r="K163" s="11">
        <v>2000</v>
      </c>
      <c r="L163" s="11"/>
      <c r="M163" s="11"/>
      <c r="N163" s="11"/>
      <c r="O163" s="11"/>
      <c r="P163" s="1">
        <f>SUM(K163:N163)</f>
        <v>2000</v>
      </c>
      <c r="Q163" s="9" t="s">
        <v>590</v>
      </c>
    </row>
    <row r="164" spans="1:17" s="23" customFormat="1" ht="22.5">
      <c r="A164" s="74">
        <v>6000000</v>
      </c>
      <c r="B164" s="74">
        <v>0</v>
      </c>
      <c r="C164" s="32" t="s">
        <v>2408</v>
      </c>
      <c r="D164" s="32" t="s">
        <v>694</v>
      </c>
      <c r="E164" s="32" t="s">
        <v>661</v>
      </c>
      <c r="F164" s="32" t="s">
        <v>20</v>
      </c>
      <c r="G164" s="32" t="s">
        <v>662</v>
      </c>
      <c r="H164" s="32" t="s">
        <v>22</v>
      </c>
      <c r="I164" s="32" t="s">
        <v>661</v>
      </c>
      <c r="J164" s="32" t="s">
        <v>2409</v>
      </c>
      <c r="K164" s="48"/>
      <c r="L164" s="58"/>
      <c r="M164" s="58"/>
      <c r="N164" s="58"/>
      <c r="O164" s="58"/>
      <c r="P164" s="58">
        <f>K:K+M:M+L:L+N:N</f>
        <v>0</v>
      </c>
      <c r="Q164" s="32" t="s">
        <v>2410</v>
      </c>
    </row>
    <row r="165" spans="1:17" s="23" customFormat="1" ht="22.5">
      <c r="A165" s="74">
        <v>4500000</v>
      </c>
      <c r="B165" s="74">
        <v>4500000</v>
      </c>
      <c r="C165" s="32" t="s">
        <v>2379</v>
      </c>
      <c r="D165" s="32" t="s">
        <v>718</v>
      </c>
      <c r="E165" s="32" t="s">
        <v>661</v>
      </c>
      <c r="F165" s="32" t="s">
        <v>20</v>
      </c>
      <c r="G165" s="32" t="s">
        <v>662</v>
      </c>
      <c r="H165" s="32" t="s">
        <v>22</v>
      </c>
      <c r="I165" s="32" t="s">
        <v>661</v>
      </c>
      <c r="J165" s="32" t="s">
        <v>2380</v>
      </c>
      <c r="K165" s="48"/>
      <c r="L165" s="58"/>
      <c r="M165" s="58"/>
      <c r="N165" s="58"/>
      <c r="O165" s="58"/>
      <c r="P165" s="58">
        <f>K:K+M:M+L:L+N:N</f>
        <v>0</v>
      </c>
      <c r="Q165" s="32" t="s">
        <v>2381</v>
      </c>
    </row>
    <row r="166" spans="1:17" s="23" customFormat="1" ht="22.5">
      <c r="A166" s="68">
        <v>3000000</v>
      </c>
      <c r="B166" s="69">
        <v>0</v>
      </c>
      <c r="C166" s="5" t="s">
        <v>2507</v>
      </c>
      <c r="D166" s="6" t="s">
        <v>484</v>
      </c>
      <c r="E166" s="7" t="s">
        <v>485</v>
      </c>
      <c r="F166" s="8" t="s">
        <v>20</v>
      </c>
      <c r="G166" s="6" t="s">
        <v>486</v>
      </c>
      <c r="H166" s="9" t="s">
        <v>22</v>
      </c>
      <c r="I166" s="9" t="s">
        <v>485</v>
      </c>
      <c r="J166" s="6" t="s">
        <v>2508</v>
      </c>
      <c r="K166" s="10"/>
      <c r="L166" s="11"/>
      <c r="M166" s="11"/>
      <c r="N166" s="10"/>
      <c r="O166" s="10"/>
      <c r="P166" s="14">
        <f>SUM(K166:N166)</f>
        <v>0</v>
      </c>
      <c r="Q166" s="22" t="s">
        <v>2509</v>
      </c>
    </row>
    <row r="167" spans="1:17" s="23" customFormat="1" ht="11.25">
      <c r="A167" s="68">
        <v>5000000</v>
      </c>
      <c r="B167" s="69">
        <v>12000000</v>
      </c>
      <c r="C167" s="5" t="s">
        <v>850</v>
      </c>
      <c r="D167" s="6" t="s">
        <v>210</v>
      </c>
      <c r="E167" s="7" t="s">
        <v>195</v>
      </c>
      <c r="F167" s="7" t="s">
        <v>20</v>
      </c>
      <c r="G167" s="6" t="s">
        <v>196</v>
      </c>
      <c r="H167" s="9" t="s">
        <v>82</v>
      </c>
      <c r="I167" s="9" t="s">
        <v>195</v>
      </c>
      <c r="J167" s="6" t="s">
        <v>851</v>
      </c>
      <c r="K167" s="10"/>
      <c r="L167" s="11"/>
      <c r="M167" s="11"/>
      <c r="N167" s="10"/>
      <c r="O167" s="11"/>
      <c r="P167" s="14">
        <f>SUM(K167:N167)</f>
        <v>0</v>
      </c>
      <c r="Q167" s="22" t="s">
        <v>852</v>
      </c>
    </row>
    <row r="168" spans="1:17" s="23" customFormat="1" ht="22.5">
      <c r="A168" s="73">
        <v>10000000</v>
      </c>
      <c r="B168" s="52">
        <v>6400000</v>
      </c>
      <c r="C168" s="5" t="s">
        <v>441</v>
      </c>
      <c r="D168" s="6" t="s">
        <v>425</v>
      </c>
      <c r="E168" s="7" t="s">
        <v>426</v>
      </c>
      <c r="F168" s="9" t="s">
        <v>20</v>
      </c>
      <c r="G168" s="6" t="s">
        <v>427</v>
      </c>
      <c r="H168" s="9" t="s">
        <v>82</v>
      </c>
      <c r="I168" s="9" t="s">
        <v>426</v>
      </c>
      <c r="J168" s="9" t="s">
        <v>442</v>
      </c>
      <c r="K168" s="11">
        <v>22700</v>
      </c>
      <c r="L168" s="11"/>
      <c r="M168" s="11"/>
      <c r="N168" s="11"/>
      <c r="O168" s="11"/>
      <c r="P168" s="1">
        <f>SUM(K168:N168)</f>
        <v>22700</v>
      </c>
      <c r="Q168" s="22" t="s">
        <v>443</v>
      </c>
    </row>
    <row r="169" spans="1:17" s="23" customFormat="1" ht="22.5">
      <c r="A169" s="75">
        <v>3000000</v>
      </c>
      <c r="B169" s="75">
        <v>2000000</v>
      </c>
      <c r="C169" s="40" t="s">
        <v>644</v>
      </c>
      <c r="D169" s="40" t="s">
        <v>636</v>
      </c>
      <c r="E169" s="40" t="s">
        <v>637</v>
      </c>
      <c r="F169" s="40" t="s">
        <v>20</v>
      </c>
      <c r="G169" s="40" t="s">
        <v>638</v>
      </c>
      <c r="H169" s="40" t="s">
        <v>22</v>
      </c>
      <c r="I169" s="40" t="s">
        <v>637</v>
      </c>
      <c r="J169" s="40" t="s">
        <v>645</v>
      </c>
      <c r="K169" s="41">
        <v>3450</v>
      </c>
      <c r="L169" s="41"/>
      <c r="M169" s="41"/>
      <c r="N169" s="41"/>
      <c r="O169" s="41"/>
      <c r="P169" s="41">
        <f>K:K+M:M+L:L+N:N</f>
        <v>3450</v>
      </c>
      <c r="Q169" s="40" t="s">
        <v>646</v>
      </c>
    </row>
    <row r="170" spans="1:17" s="23" customFormat="1" ht="33.75">
      <c r="A170" s="74">
        <v>2000000</v>
      </c>
      <c r="B170" s="74">
        <v>0</v>
      </c>
      <c r="C170" s="32" t="s">
        <v>673</v>
      </c>
      <c r="D170" s="32" t="s">
        <v>674</v>
      </c>
      <c r="E170" s="32" t="s">
        <v>661</v>
      </c>
      <c r="F170" s="32" t="s">
        <v>20</v>
      </c>
      <c r="G170" s="32" t="s">
        <v>662</v>
      </c>
      <c r="H170" s="32" t="s">
        <v>22</v>
      </c>
      <c r="I170" s="32" t="s">
        <v>661</v>
      </c>
      <c r="J170" s="32" t="s">
        <v>675</v>
      </c>
      <c r="K170" s="48">
        <v>8000</v>
      </c>
      <c r="L170" s="58"/>
      <c r="M170" s="58"/>
      <c r="N170" s="58"/>
      <c r="O170" s="58"/>
      <c r="P170" s="58">
        <f>K:K+M:M+L:L+N:N</f>
        <v>8000</v>
      </c>
      <c r="Q170" s="33" t="s">
        <v>676</v>
      </c>
    </row>
    <row r="171" spans="1:241" s="23" customFormat="1" ht="22.5">
      <c r="A171" s="68">
        <v>1100000</v>
      </c>
      <c r="B171" s="69">
        <v>0</v>
      </c>
      <c r="C171" s="5" t="s">
        <v>2510</v>
      </c>
      <c r="D171" s="6" t="s">
        <v>2511</v>
      </c>
      <c r="E171" s="7" t="s">
        <v>485</v>
      </c>
      <c r="F171" s="8" t="s">
        <v>20</v>
      </c>
      <c r="G171" s="6" t="s">
        <v>486</v>
      </c>
      <c r="H171" s="9" t="s">
        <v>22</v>
      </c>
      <c r="I171" s="9" t="s">
        <v>485</v>
      </c>
      <c r="J171" s="28" t="s">
        <v>2512</v>
      </c>
      <c r="K171" s="10"/>
      <c r="L171" s="11"/>
      <c r="M171" s="11"/>
      <c r="N171" s="10"/>
      <c r="O171" s="10"/>
      <c r="P171" s="14">
        <f>SUM(K171:N171)</f>
        <v>0</v>
      </c>
      <c r="Q171" s="23" t="s">
        <v>2513</v>
      </c>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row>
    <row r="172" spans="1:17" s="23" customFormat="1" ht="22.5">
      <c r="A172" s="73">
        <v>1000000</v>
      </c>
      <c r="B172" s="71">
        <v>0</v>
      </c>
      <c r="C172" s="6" t="s">
        <v>1402</v>
      </c>
      <c r="D172" s="6" t="s">
        <v>1403</v>
      </c>
      <c r="E172" s="7" t="s">
        <v>306</v>
      </c>
      <c r="F172" s="8" t="s">
        <v>20</v>
      </c>
      <c r="G172" s="6" t="s">
        <v>307</v>
      </c>
      <c r="H172" s="9" t="s">
        <v>82</v>
      </c>
      <c r="I172" s="9" t="s">
        <v>306</v>
      </c>
      <c r="J172" s="12" t="s">
        <v>1404</v>
      </c>
      <c r="K172" s="10"/>
      <c r="L172" s="11"/>
      <c r="M172" s="11"/>
      <c r="N172" s="10"/>
      <c r="O172" s="10"/>
      <c r="P172" s="14">
        <f>SUM(K172:N172)</f>
        <v>0</v>
      </c>
      <c r="Q172" s="12" t="s">
        <v>1405</v>
      </c>
    </row>
    <row r="173" spans="1:17" s="23" customFormat="1" ht="22.5">
      <c r="A173" s="68">
        <v>4000000</v>
      </c>
      <c r="B173" s="69">
        <v>0</v>
      </c>
      <c r="C173" s="5" t="s">
        <v>2514</v>
      </c>
      <c r="D173" s="6" t="s">
        <v>1824</v>
      </c>
      <c r="E173" s="7" t="s">
        <v>485</v>
      </c>
      <c r="F173" s="8" t="s">
        <v>20</v>
      </c>
      <c r="G173" s="6" t="s">
        <v>486</v>
      </c>
      <c r="H173" s="9" t="s">
        <v>22</v>
      </c>
      <c r="I173" s="9" t="s">
        <v>485</v>
      </c>
      <c r="J173" s="6" t="s">
        <v>2515</v>
      </c>
      <c r="K173" s="10"/>
      <c r="L173" s="11"/>
      <c r="M173" s="11"/>
      <c r="N173" s="10"/>
      <c r="O173" s="10"/>
      <c r="P173" s="14">
        <f>SUM(K173:N173)</f>
        <v>0</v>
      </c>
      <c r="Q173" s="22" t="s">
        <v>2516</v>
      </c>
    </row>
    <row r="174" spans="1:17" s="23" customFormat="1" ht="11.25">
      <c r="A174" s="68">
        <v>25000000</v>
      </c>
      <c r="B174" s="69">
        <v>24500000</v>
      </c>
      <c r="C174" s="6" t="s">
        <v>1947</v>
      </c>
      <c r="D174" s="6" t="s">
        <v>1948</v>
      </c>
      <c r="E174" s="7" t="s">
        <v>19</v>
      </c>
      <c r="F174" s="8" t="s">
        <v>20</v>
      </c>
      <c r="G174" s="6" t="s">
        <v>21</v>
      </c>
      <c r="H174" s="9" t="s">
        <v>22</v>
      </c>
      <c r="I174" s="9" t="s">
        <v>19</v>
      </c>
      <c r="J174" s="6" t="s">
        <v>1949</v>
      </c>
      <c r="K174" s="10"/>
      <c r="L174" s="10"/>
      <c r="M174" s="11"/>
      <c r="N174" s="10"/>
      <c r="O174" s="11"/>
      <c r="P174" s="1">
        <f>K:K+L:L+N:N+M:M</f>
        <v>0</v>
      </c>
      <c r="Q174" s="22" t="s">
        <v>1950</v>
      </c>
    </row>
    <row r="175" spans="1:241" s="23" customFormat="1" ht="11.25">
      <c r="A175" s="73">
        <v>6000000</v>
      </c>
      <c r="B175" s="52">
        <v>3000000</v>
      </c>
      <c r="C175" s="5" t="s">
        <v>444</v>
      </c>
      <c r="D175" s="6" t="s">
        <v>425</v>
      </c>
      <c r="E175" s="7" t="s">
        <v>426</v>
      </c>
      <c r="F175" s="9" t="s">
        <v>20</v>
      </c>
      <c r="G175" s="6" t="s">
        <v>427</v>
      </c>
      <c r="H175" s="9" t="s">
        <v>82</v>
      </c>
      <c r="I175" s="9" t="s">
        <v>426</v>
      </c>
      <c r="J175" s="6" t="s">
        <v>445</v>
      </c>
      <c r="K175" s="10">
        <v>5300</v>
      </c>
      <c r="L175" s="11">
        <v>9000</v>
      </c>
      <c r="M175" s="11"/>
      <c r="N175" s="10"/>
      <c r="O175" s="11">
        <f>SUM(L175,N175)</f>
        <v>9000</v>
      </c>
      <c r="P175" s="1">
        <f>SUM(K175:N175)</f>
        <v>14300</v>
      </c>
      <c r="Q175" s="22" t="s">
        <v>446</v>
      </c>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row>
    <row r="176" spans="1:241" s="23" customFormat="1" ht="11.25">
      <c r="A176" s="68">
        <v>3500000</v>
      </c>
      <c r="B176" s="69">
        <v>3500000</v>
      </c>
      <c r="C176" s="5" t="s">
        <v>853</v>
      </c>
      <c r="D176" s="6" t="s">
        <v>854</v>
      </c>
      <c r="E176" s="7" t="s">
        <v>195</v>
      </c>
      <c r="F176" s="7" t="s">
        <v>20</v>
      </c>
      <c r="G176" s="6" t="s">
        <v>196</v>
      </c>
      <c r="H176" s="9" t="s">
        <v>82</v>
      </c>
      <c r="I176" s="9" t="s">
        <v>195</v>
      </c>
      <c r="J176" s="6" t="s">
        <v>855</v>
      </c>
      <c r="K176" s="10"/>
      <c r="L176" s="11"/>
      <c r="M176" s="11"/>
      <c r="N176" s="10"/>
      <c r="O176" s="11"/>
      <c r="P176" s="14">
        <f>SUM(K176:N176)</f>
        <v>0</v>
      </c>
      <c r="Q176" s="22" t="s">
        <v>856</v>
      </c>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row>
    <row r="177" spans="1:17" s="23" customFormat="1" ht="11.25">
      <c r="A177" s="68">
        <v>3200000</v>
      </c>
      <c r="B177" s="69">
        <v>0</v>
      </c>
      <c r="C177" s="5" t="s">
        <v>2517</v>
      </c>
      <c r="D177" s="6" t="s">
        <v>494</v>
      </c>
      <c r="E177" s="7" t="s">
        <v>485</v>
      </c>
      <c r="F177" s="8" t="s">
        <v>20</v>
      </c>
      <c r="G177" s="6" t="s">
        <v>486</v>
      </c>
      <c r="H177" s="9" t="s">
        <v>22</v>
      </c>
      <c r="I177" s="9" t="s">
        <v>485</v>
      </c>
      <c r="J177" s="6" t="s">
        <v>2518</v>
      </c>
      <c r="K177" s="10"/>
      <c r="L177" s="11"/>
      <c r="M177" s="11"/>
      <c r="N177" s="10"/>
      <c r="O177" s="10"/>
      <c r="P177" s="14">
        <f>SUM(K177:N177)</f>
        <v>0</v>
      </c>
      <c r="Q177" s="22" t="s">
        <v>2519</v>
      </c>
    </row>
    <row r="178" spans="1:17" s="23" customFormat="1" ht="22.5">
      <c r="A178" s="68">
        <v>3150000</v>
      </c>
      <c r="B178" s="71">
        <v>0</v>
      </c>
      <c r="C178" s="5" t="s">
        <v>513</v>
      </c>
      <c r="D178" s="6" t="s">
        <v>514</v>
      </c>
      <c r="E178" s="7" t="s">
        <v>485</v>
      </c>
      <c r="F178" s="8" t="s">
        <v>20</v>
      </c>
      <c r="G178" s="6" t="s">
        <v>486</v>
      </c>
      <c r="H178" s="9" t="s">
        <v>22</v>
      </c>
      <c r="I178" s="9" t="s">
        <v>485</v>
      </c>
      <c r="J178" s="6" t="s">
        <v>515</v>
      </c>
      <c r="K178" s="10"/>
      <c r="L178" s="11"/>
      <c r="M178" s="11">
        <v>2000</v>
      </c>
      <c r="N178" s="10"/>
      <c r="O178" s="10">
        <f>SUM(M178,N178)</f>
        <v>2000</v>
      </c>
      <c r="P178" s="14">
        <f>SUM(K178:N178)</f>
        <v>2000</v>
      </c>
      <c r="Q178" s="22" t="s">
        <v>516</v>
      </c>
    </row>
    <row r="179" spans="1:241" s="23" customFormat="1" ht="11.25">
      <c r="A179" s="68">
        <v>2000000</v>
      </c>
      <c r="B179" s="69">
        <v>0</v>
      </c>
      <c r="C179" s="5" t="s">
        <v>857</v>
      </c>
      <c r="D179" s="6" t="s">
        <v>200</v>
      </c>
      <c r="E179" s="7" t="s">
        <v>195</v>
      </c>
      <c r="F179" s="7" t="s">
        <v>20</v>
      </c>
      <c r="G179" s="6" t="s">
        <v>196</v>
      </c>
      <c r="H179" s="9" t="s">
        <v>82</v>
      </c>
      <c r="I179" s="9" t="s">
        <v>195</v>
      </c>
      <c r="J179" s="6" t="s">
        <v>858</v>
      </c>
      <c r="K179" s="10"/>
      <c r="L179" s="11"/>
      <c r="M179" s="11"/>
      <c r="N179" s="10"/>
      <c r="O179" s="11"/>
      <c r="P179" s="14">
        <f>SUM(K179:N179)</f>
        <v>0</v>
      </c>
      <c r="Q179" s="22" t="s">
        <v>859</v>
      </c>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row>
    <row r="180" spans="1:17" s="23" customFormat="1" ht="22.5">
      <c r="A180" s="68">
        <v>7000000</v>
      </c>
      <c r="B180" s="69">
        <v>3600000</v>
      </c>
      <c r="C180" s="5" t="s">
        <v>1207</v>
      </c>
      <c r="D180" s="6" t="s">
        <v>94</v>
      </c>
      <c r="E180" s="7" t="s">
        <v>80</v>
      </c>
      <c r="F180" s="8" t="s">
        <v>20</v>
      </c>
      <c r="G180" s="6" t="s">
        <v>81</v>
      </c>
      <c r="H180" s="9" t="s">
        <v>82</v>
      </c>
      <c r="I180" s="9" t="s">
        <v>80</v>
      </c>
      <c r="J180" s="6" t="s">
        <v>1208</v>
      </c>
      <c r="K180" s="10"/>
      <c r="L180" s="11"/>
      <c r="M180" s="11"/>
      <c r="N180" s="10"/>
      <c r="O180" s="10"/>
      <c r="P180" s="14">
        <v>0</v>
      </c>
      <c r="Q180" s="22" t="s">
        <v>1209</v>
      </c>
    </row>
    <row r="181" spans="1:17" s="23" customFormat="1" ht="11.25">
      <c r="A181" s="73">
        <v>2000000</v>
      </c>
      <c r="B181" s="69">
        <v>0</v>
      </c>
      <c r="C181" s="5" t="s">
        <v>1406</v>
      </c>
      <c r="D181" s="6" t="s">
        <v>1407</v>
      </c>
      <c r="E181" s="7" t="s">
        <v>306</v>
      </c>
      <c r="F181" s="8" t="s">
        <v>20</v>
      </c>
      <c r="G181" s="6" t="s">
        <v>307</v>
      </c>
      <c r="H181" s="9" t="s">
        <v>82</v>
      </c>
      <c r="I181" s="9" t="s">
        <v>306</v>
      </c>
      <c r="J181" s="6" t="s">
        <v>1408</v>
      </c>
      <c r="K181" s="10"/>
      <c r="L181" s="11"/>
      <c r="M181" s="11"/>
      <c r="N181" s="10"/>
      <c r="O181" s="10"/>
      <c r="P181" s="14">
        <f>SUM(K181:N181)</f>
        <v>0</v>
      </c>
      <c r="Q181" s="22" t="s">
        <v>1409</v>
      </c>
    </row>
    <row r="182" spans="1:17" s="23" customFormat="1" ht="22.5">
      <c r="A182" s="68">
        <v>5000000</v>
      </c>
      <c r="B182" s="69">
        <v>0</v>
      </c>
      <c r="C182" s="6" t="s">
        <v>2520</v>
      </c>
      <c r="D182" s="6" t="s">
        <v>2521</v>
      </c>
      <c r="E182" s="7" t="s">
        <v>485</v>
      </c>
      <c r="F182" s="8" t="s">
        <v>20</v>
      </c>
      <c r="G182" s="6" t="s">
        <v>486</v>
      </c>
      <c r="H182" s="9" t="s">
        <v>22</v>
      </c>
      <c r="I182" s="9" t="s">
        <v>485</v>
      </c>
      <c r="J182" s="6" t="s">
        <v>2522</v>
      </c>
      <c r="K182" s="10"/>
      <c r="L182" s="11"/>
      <c r="M182" s="11"/>
      <c r="N182" s="10"/>
      <c r="O182" s="10"/>
      <c r="P182" s="14">
        <f>SUM(K182:N182)</f>
        <v>0</v>
      </c>
      <c r="Q182" s="22" t="s">
        <v>2523</v>
      </c>
    </row>
    <row r="183" spans="1:17" s="23" customFormat="1" ht="22.5">
      <c r="A183" s="68">
        <v>4000000</v>
      </c>
      <c r="B183" s="53">
        <v>0</v>
      </c>
      <c r="C183" s="6" t="s">
        <v>989</v>
      </c>
      <c r="D183" s="6" t="s">
        <v>286</v>
      </c>
      <c r="E183" s="7" t="s">
        <v>263</v>
      </c>
      <c r="F183" s="7" t="s">
        <v>20</v>
      </c>
      <c r="G183" s="6" t="s">
        <v>264</v>
      </c>
      <c r="H183" s="9" t="s">
        <v>82</v>
      </c>
      <c r="I183" s="9" t="s">
        <v>263</v>
      </c>
      <c r="J183" s="12" t="s">
        <v>990</v>
      </c>
      <c r="K183" s="10"/>
      <c r="L183" s="10"/>
      <c r="M183" s="11"/>
      <c r="N183" s="10"/>
      <c r="O183" s="11"/>
      <c r="P183" s="10">
        <f>SUM(K183:N183)</f>
        <v>0</v>
      </c>
      <c r="Q183" s="12" t="s">
        <v>991</v>
      </c>
    </row>
    <row r="184" spans="1:17" s="23" customFormat="1" ht="22.5">
      <c r="A184" s="68">
        <v>3200000</v>
      </c>
      <c r="B184" s="69">
        <v>0</v>
      </c>
      <c r="C184" s="5" t="s">
        <v>1951</v>
      </c>
      <c r="D184" s="6" t="s">
        <v>18</v>
      </c>
      <c r="E184" s="7" t="s">
        <v>19</v>
      </c>
      <c r="F184" s="8" t="s">
        <v>20</v>
      </c>
      <c r="G184" s="6" t="s">
        <v>21</v>
      </c>
      <c r="H184" s="9" t="s">
        <v>22</v>
      </c>
      <c r="I184" s="9" t="s">
        <v>19</v>
      </c>
      <c r="J184" s="6" t="s">
        <v>1952</v>
      </c>
      <c r="K184" s="10"/>
      <c r="L184" s="10"/>
      <c r="M184" s="11"/>
      <c r="N184" s="10"/>
      <c r="O184" s="11"/>
      <c r="P184" s="1">
        <f>K:K+L:L+N:N+M:M</f>
        <v>0</v>
      </c>
      <c r="Q184" s="22" t="s">
        <v>1953</v>
      </c>
    </row>
    <row r="185" spans="1:17" s="23" customFormat="1" ht="11.25">
      <c r="A185" s="68">
        <v>3400000</v>
      </c>
      <c r="B185" s="69">
        <v>0</v>
      </c>
      <c r="C185" s="5" t="s">
        <v>517</v>
      </c>
      <c r="D185" s="6" t="s">
        <v>518</v>
      </c>
      <c r="E185" s="7" t="s">
        <v>485</v>
      </c>
      <c r="F185" s="8" t="s">
        <v>20</v>
      </c>
      <c r="G185" s="6" t="s">
        <v>486</v>
      </c>
      <c r="H185" s="9" t="s">
        <v>22</v>
      </c>
      <c r="I185" s="9" t="s">
        <v>485</v>
      </c>
      <c r="J185" s="6" t="s">
        <v>519</v>
      </c>
      <c r="K185" s="10"/>
      <c r="L185" s="11"/>
      <c r="M185" s="11">
        <v>3000</v>
      </c>
      <c r="N185" s="10"/>
      <c r="O185" s="10">
        <f>SUM(M185,N185)</f>
        <v>3000</v>
      </c>
      <c r="P185" s="14">
        <f>SUM(K185:N185)</f>
        <v>3000</v>
      </c>
      <c r="Q185" s="22" t="s">
        <v>520</v>
      </c>
    </row>
    <row r="186" spans="1:17" s="23" customFormat="1" ht="22.5">
      <c r="A186" s="68">
        <v>1800000</v>
      </c>
      <c r="B186" s="69">
        <v>1600000</v>
      </c>
      <c r="C186" s="5" t="s">
        <v>1671</v>
      </c>
      <c r="D186" s="6" t="s">
        <v>1672</v>
      </c>
      <c r="E186" s="7" t="s">
        <v>158</v>
      </c>
      <c r="F186" s="7" t="s">
        <v>20</v>
      </c>
      <c r="G186" s="6" t="s">
        <v>350</v>
      </c>
      <c r="H186" s="9" t="s">
        <v>22</v>
      </c>
      <c r="I186" s="9" t="s">
        <v>158</v>
      </c>
      <c r="J186" s="6" t="s">
        <v>1673</v>
      </c>
      <c r="K186" s="10"/>
      <c r="L186" s="17"/>
      <c r="M186" s="11"/>
      <c r="N186" s="10"/>
      <c r="O186" s="11"/>
      <c r="P186" s="1">
        <f>SUM(K186:N186)</f>
        <v>0</v>
      </c>
      <c r="Q186" s="22" t="s">
        <v>1674</v>
      </c>
    </row>
    <row r="187" spans="1:17" s="23" customFormat="1" ht="22.5">
      <c r="A187" s="68">
        <v>5000000</v>
      </c>
      <c r="B187" s="70">
        <v>0</v>
      </c>
      <c r="C187" s="5" t="s">
        <v>1210</v>
      </c>
      <c r="D187" s="9" t="s">
        <v>1211</v>
      </c>
      <c r="E187" s="7" t="s">
        <v>80</v>
      </c>
      <c r="F187" s="8" t="s">
        <v>20</v>
      </c>
      <c r="G187" s="6" t="s">
        <v>81</v>
      </c>
      <c r="H187" s="9" t="s">
        <v>82</v>
      </c>
      <c r="I187" s="9" t="s">
        <v>80</v>
      </c>
      <c r="J187" s="9" t="s">
        <v>1212</v>
      </c>
      <c r="K187" s="11"/>
      <c r="L187" s="11"/>
      <c r="M187" s="11"/>
      <c r="N187" s="11"/>
      <c r="O187" s="10"/>
      <c r="P187" s="14">
        <v>0</v>
      </c>
      <c r="Q187" s="9" t="s">
        <v>1213</v>
      </c>
    </row>
    <row r="188" spans="1:241" s="23" customFormat="1" ht="11.25">
      <c r="A188" s="68">
        <v>2000000</v>
      </c>
      <c r="B188" s="69">
        <v>0</v>
      </c>
      <c r="C188" s="5" t="s">
        <v>1714</v>
      </c>
      <c r="D188" s="6" t="s">
        <v>1715</v>
      </c>
      <c r="E188" s="7" t="s">
        <v>320</v>
      </c>
      <c r="F188" s="8" t="s">
        <v>20</v>
      </c>
      <c r="G188" s="6" t="s">
        <v>370</v>
      </c>
      <c r="H188" s="9" t="s">
        <v>82</v>
      </c>
      <c r="I188" s="9" t="s">
        <v>320</v>
      </c>
      <c r="J188" s="6" t="s">
        <v>1716</v>
      </c>
      <c r="K188" s="10"/>
      <c r="L188" s="11"/>
      <c r="M188" s="11"/>
      <c r="N188" s="11"/>
      <c r="O188" s="11"/>
      <c r="P188" s="14">
        <f>SUM(K188:N188)</f>
        <v>0</v>
      </c>
      <c r="Q188" s="22" t="s">
        <v>1717</v>
      </c>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row>
    <row r="189" spans="1:17" s="23" customFormat="1" ht="11.25">
      <c r="A189" s="68">
        <v>5200000</v>
      </c>
      <c r="B189" s="54">
        <v>4200000</v>
      </c>
      <c r="C189" s="9" t="s">
        <v>992</v>
      </c>
      <c r="D189" s="9" t="s">
        <v>993</v>
      </c>
      <c r="E189" s="7" t="s">
        <v>263</v>
      </c>
      <c r="F189" s="7" t="s">
        <v>20</v>
      </c>
      <c r="G189" s="6" t="s">
        <v>264</v>
      </c>
      <c r="H189" s="9" t="s">
        <v>82</v>
      </c>
      <c r="I189" s="9" t="s">
        <v>263</v>
      </c>
      <c r="J189" s="12" t="s">
        <v>994</v>
      </c>
      <c r="K189" s="10"/>
      <c r="L189" s="10"/>
      <c r="M189" s="11"/>
      <c r="N189" s="10"/>
      <c r="O189" s="11"/>
      <c r="P189" s="10">
        <f>SUM(K189:N189)</f>
        <v>0</v>
      </c>
      <c r="Q189" s="12" t="s">
        <v>995</v>
      </c>
    </row>
    <row r="190" spans="1:17" s="23" customFormat="1" ht="22.5">
      <c r="A190" s="68">
        <v>150000000</v>
      </c>
      <c r="B190" s="79">
        <v>0</v>
      </c>
      <c r="C190" s="5" t="s">
        <v>996</v>
      </c>
      <c r="D190" s="6"/>
      <c r="E190" s="7" t="s">
        <v>263</v>
      </c>
      <c r="F190" s="7" t="s">
        <v>20</v>
      </c>
      <c r="G190" s="6" t="s">
        <v>264</v>
      </c>
      <c r="H190" s="9" t="s">
        <v>82</v>
      </c>
      <c r="I190" s="9" t="s">
        <v>263</v>
      </c>
      <c r="J190" s="9" t="s">
        <v>997</v>
      </c>
      <c r="K190" s="11"/>
      <c r="L190" s="11"/>
      <c r="M190" s="11"/>
      <c r="N190" s="11"/>
      <c r="O190" s="11"/>
      <c r="P190" s="10">
        <f>SUM(K190:N190)</f>
        <v>0</v>
      </c>
      <c r="Q190" s="9" t="s">
        <v>998</v>
      </c>
    </row>
    <row r="191" spans="1:17" s="23" customFormat="1" ht="45">
      <c r="A191" s="47">
        <v>4000000</v>
      </c>
      <c r="B191" s="47">
        <v>0</v>
      </c>
      <c r="C191" s="32" t="s">
        <v>2048</v>
      </c>
      <c r="D191" s="37" t="s">
        <v>2049</v>
      </c>
      <c r="E191" s="37" t="s">
        <v>2023</v>
      </c>
      <c r="F191" s="37" t="s">
        <v>20</v>
      </c>
      <c r="G191" s="37" t="s">
        <v>2024</v>
      </c>
      <c r="H191" s="37" t="s">
        <v>22</v>
      </c>
      <c r="I191" s="37" t="s">
        <v>2023</v>
      </c>
      <c r="J191" s="32" t="s">
        <v>2050</v>
      </c>
      <c r="K191" s="35">
        <v>0</v>
      </c>
      <c r="L191" s="35">
        <v>0</v>
      </c>
      <c r="M191" s="35">
        <v>0</v>
      </c>
      <c r="N191" s="35">
        <v>0</v>
      </c>
      <c r="O191" s="35">
        <v>0</v>
      </c>
      <c r="P191" s="35">
        <v>0</v>
      </c>
      <c r="Q191" s="33" t="s">
        <v>2051</v>
      </c>
    </row>
    <row r="192" spans="1:17" s="23" customFormat="1" ht="22.5">
      <c r="A192" s="47">
        <v>1750000</v>
      </c>
      <c r="B192" s="47">
        <v>0</v>
      </c>
      <c r="C192" s="32" t="s">
        <v>784</v>
      </c>
      <c r="D192" s="37" t="s">
        <v>785</v>
      </c>
      <c r="E192" s="37" t="s">
        <v>776</v>
      </c>
      <c r="F192" s="37" t="s">
        <v>20</v>
      </c>
      <c r="G192" s="37" t="s">
        <v>777</v>
      </c>
      <c r="H192" s="37" t="s">
        <v>22</v>
      </c>
      <c r="I192" s="37" t="s">
        <v>776</v>
      </c>
      <c r="J192" s="32" t="s">
        <v>786</v>
      </c>
      <c r="K192" s="35">
        <v>900</v>
      </c>
      <c r="L192" s="35"/>
      <c r="M192" s="35"/>
      <c r="N192" s="35"/>
      <c r="O192" s="38"/>
      <c r="P192" s="38">
        <f>K:K+M:M+L:L+N:N</f>
        <v>900</v>
      </c>
      <c r="Q192" s="33" t="s">
        <v>787</v>
      </c>
    </row>
    <row r="193" spans="1:241" s="23" customFormat="1" ht="22.5">
      <c r="A193" s="68">
        <v>2000000</v>
      </c>
      <c r="B193" s="79">
        <v>2000000</v>
      </c>
      <c r="C193" s="5" t="s">
        <v>999</v>
      </c>
      <c r="D193" s="6" t="s">
        <v>993</v>
      </c>
      <c r="E193" s="7" t="s">
        <v>263</v>
      </c>
      <c r="F193" s="7" t="s">
        <v>20</v>
      </c>
      <c r="G193" s="6" t="s">
        <v>264</v>
      </c>
      <c r="H193" s="9" t="s">
        <v>82</v>
      </c>
      <c r="I193" s="9" t="s">
        <v>263</v>
      </c>
      <c r="J193" s="6" t="s">
        <v>1000</v>
      </c>
      <c r="K193" s="10"/>
      <c r="L193" s="10"/>
      <c r="M193" s="11"/>
      <c r="N193" s="10"/>
      <c r="O193" s="11"/>
      <c r="P193" s="10">
        <f>SUM(K193:N193)</f>
        <v>0</v>
      </c>
      <c r="Q193" s="22" t="s">
        <v>1001</v>
      </c>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row>
    <row r="194" spans="1:17" s="23" customFormat="1" ht="33.75">
      <c r="A194" s="74">
        <v>4400000</v>
      </c>
      <c r="B194" s="74">
        <v>0</v>
      </c>
      <c r="C194" s="32" t="s">
        <v>2392</v>
      </c>
      <c r="D194" s="32" t="s">
        <v>2393</v>
      </c>
      <c r="E194" s="32" t="s">
        <v>661</v>
      </c>
      <c r="F194" s="32" t="s">
        <v>20</v>
      </c>
      <c r="G194" s="32" t="s">
        <v>662</v>
      </c>
      <c r="H194" s="32" t="s">
        <v>22</v>
      </c>
      <c r="I194" s="32" t="s">
        <v>661</v>
      </c>
      <c r="J194" s="32" t="s">
        <v>2394</v>
      </c>
      <c r="K194" s="48"/>
      <c r="L194" s="58"/>
      <c r="M194" s="58"/>
      <c r="N194" s="58"/>
      <c r="O194" s="58"/>
      <c r="P194" s="58">
        <f>K:K+M:M+L:L+N:N</f>
        <v>0</v>
      </c>
      <c r="Q194" s="32" t="s">
        <v>2395</v>
      </c>
    </row>
    <row r="195" spans="1:17" s="23" customFormat="1" ht="11.25">
      <c r="A195" s="68">
        <v>5000000</v>
      </c>
      <c r="B195" s="69">
        <v>0</v>
      </c>
      <c r="C195" s="5" t="s">
        <v>389</v>
      </c>
      <c r="D195" s="6" t="s">
        <v>390</v>
      </c>
      <c r="E195" s="7" t="s">
        <v>320</v>
      </c>
      <c r="F195" s="8" t="s">
        <v>20</v>
      </c>
      <c r="G195" s="6" t="s">
        <v>370</v>
      </c>
      <c r="H195" s="9" t="s">
        <v>82</v>
      </c>
      <c r="I195" s="9" t="s">
        <v>320</v>
      </c>
      <c r="J195" s="6" t="s">
        <v>391</v>
      </c>
      <c r="K195" s="10">
        <v>1000</v>
      </c>
      <c r="L195" s="11"/>
      <c r="M195" s="11"/>
      <c r="N195" s="11"/>
      <c r="O195" s="11"/>
      <c r="P195" s="14">
        <f>SUM(K195:N195)</f>
        <v>1000</v>
      </c>
      <c r="Q195" s="22" t="s">
        <v>392</v>
      </c>
    </row>
    <row r="196" spans="1:17" s="23" customFormat="1" ht="33.75">
      <c r="A196" s="52">
        <v>2300000</v>
      </c>
      <c r="B196" s="52">
        <v>0</v>
      </c>
      <c r="C196" s="25" t="s">
        <v>2112</v>
      </c>
      <c r="D196" s="25" t="s">
        <v>2113</v>
      </c>
      <c r="E196" s="25" t="s">
        <v>2104</v>
      </c>
      <c r="F196" s="25" t="s">
        <v>20</v>
      </c>
      <c r="G196" s="25" t="s">
        <v>2105</v>
      </c>
      <c r="H196" s="25" t="s">
        <v>22</v>
      </c>
      <c r="I196" s="25" t="s">
        <v>2104</v>
      </c>
      <c r="J196" s="25" t="s">
        <v>2114</v>
      </c>
      <c r="K196" s="49"/>
      <c r="L196" s="49"/>
      <c r="M196" s="49"/>
      <c r="N196" s="49"/>
      <c r="O196" s="49"/>
      <c r="P196" s="49">
        <v>0</v>
      </c>
      <c r="Q196" s="25" t="s">
        <v>2115</v>
      </c>
    </row>
    <row r="197" spans="1:17" s="23" customFormat="1" ht="22.5">
      <c r="A197" s="74">
        <v>3000000</v>
      </c>
      <c r="B197" s="74">
        <v>2500000</v>
      </c>
      <c r="C197" s="32" t="s">
        <v>677</v>
      </c>
      <c r="D197" s="32" t="s">
        <v>678</v>
      </c>
      <c r="E197" s="32" t="s">
        <v>661</v>
      </c>
      <c r="F197" s="32" t="s">
        <v>20</v>
      </c>
      <c r="G197" s="32" t="s">
        <v>662</v>
      </c>
      <c r="H197" s="32" t="s">
        <v>22</v>
      </c>
      <c r="I197" s="32" t="s">
        <v>661</v>
      </c>
      <c r="J197" s="32" t="s">
        <v>679</v>
      </c>
      <c r="K197" s="48"/>
      <c r="L197" s="58"/>
      <c r="M197" s="58">
        <v>12300</v>
      </c>
      <c r="N197" s="58"/>
      <c r="O197" s="58">
        <f>M:M+L:L+N:N</f>
        <v>12300</v>
      </c>
      <c r="P197" s="58">
        <f>K:K+M:M+L:L+N:N</f>
        <v>12300</v>
      </c>
      <c r="Q197" s="32" t="s">
        <v>680</v>
      </c>
    </row>
    <row r="198" spans="1:17" s="23" customFormat="1" ht="22.5">
      <c r="A198" s="68">
        <v>6000000</v>
      </c>
      <c r="B198" s="70">
        <v>0</v>
      </c>
      <c r="C198" s="5" t="s">
        <v>101</v>
      </c>
      <c r="D198" s="9" t="s">
        <v>102</v>
      </c>
      <c r="E198" s="7" t="s">
        <v>80</v>
      </c>
      <c r="F198" s="8" t="s">
        <v>20</v>
      </c>
      <c r="G198" s="6" t="s">
        <v>81</v>
      </c>
      <c r="H198" s="9" t="s">
        <v>82</v>
      </c>
      <c r="I198" s="9" t="s">
        <v>80</v>
      </c>
      <c r="J198" s="9" t="s">
        <v>103</v>
      </c>
      <c r="K198" s="11"/>
      <c r="L198" s="11">
        <v>2000</v>
      </c>
      <c r="M198" s="11"/>
      <c r="N198" s="11"/>
      <c r="O198" s="10"/>
      <c r="P198" s="14">
        <v>2000</v>
      </c>
      <c r="Q198" s="9" t="s">
        <v>104</v>
      </c>
    </row>
    <row r="199" spans="1:17" s="23" customFormat="1" ht="22.5">
      <c r="A199" s="68">
        <v>1500000</v>
      </c>
      <c r="B199" s="69">
        <v>1300000</v>
      </c>
      <c r="C199" s="6" t="s">
        <v>1214</v>
      </c>
      <c r="D199" s="6" t="s">
        <v>1215</v>
      </c>
      <c r="E199" s="7" t="s">
        <v>139</v>
      </c>
      <c r="F199" s="8" t="s">
        <v>20</v>
      </c>
      <c r="G199" s="6" t="s">
        <v>81</v>
      </c>
      <c r="H199" s="9" t="s">
        <v>82</v>
      </c>
      <c r="I199" s="9" t="s">
        <v>80</v>
      </c>
      <c r="J199" s="12" t="s">
        <v>103</v>
      </c>
      <c r="K199" s="10"/>
      <c r="L199" s="11"/>
      <c r="M199" s="11"/>
      <c r="N199" s="10"/>
      <c r="O199" s="10"/>
      <c r="P199" s="14" t="s">
        <v>806</v>
      </c>
      <c r="Q199" s="22" t="s">
        <v>1216</v>
      </c>
    </row>
    <row r="200" spans="1:17" s="23" customFormat="1" ht="22.5">
      <c r="A200" s="68">
        <v>3500000</v>
      </c>
      <c r="B200" s="79">
        <v>3500000</v>
      </c>
      <c r="C200" s="6" t="s">
        <v>275</v>
      </c>
      <c r="D200" s="6" t="s">
        <v>276</v>
      </c>
      <c r="E200" s="7" t="s">
        <v>263</v>
      </c>
      <c r="F200" s="7" t="s">
        <v>20</v>
      </c>
      <c r="G200" s="6" t="s">
        <v>264</v>
      </c>
      <c r="H200" s="9" t="s">
        <v>82</v>
      </c>
      <c r="I200" s="9" t="s">
        <v>263</v>
      </c>
      <c r="J200" s="12" t="s">
        <v>277</v>
      </c>
      <c r="K200" s="10"/>
      <c r="L200" s="10"/>
      <c r="M200" s="11">
        <v>1000</v>
      </c>
      <c r="N200" s="10">
        <v>5000</v>
      </c>
      <c r="O200" s="11">
        <f>SUM(M200,N200)</f>
        <v>6000</v>
      </c>
      <c r="P200" s="10">
        <f>SUM(K200:N200)</f>
        <v>6000</v>
      </c>
      <c r="Q200" s="22" t="s">
        <v>278</v>
      </c>
    </row>
    <row r="201" spans="1:17" s="23" customFormat="1" ht="11.25">
      <c r="A201" s="68">
        <v>4000000</v>
      </c>
      <c r="B201" s="69">
        <v>4000000</v>
      </c>
      <c r="C201" s="5" t="s">
        <v>1718</v>
      </c>
      <c r="D201" s="6" t="s">
        <v>1719</v>
      </c>
      <c r="E201" s="7" t="s">
        <v>320</v>
      </c>
      <c r="F201" s="8" t="s">
        <v>20</v>
      </c>
      <c r="G201" s="6" t="s">
        <v>370</v>
      </c>
      <c r="H201" s="9" t="s">
        <v>82</v>
      </c>
      <c r="I201" s="9" t="s">
        <v>320</v>
      </c>
      <c r="J201" s="6" t="s">
        <v>1720</v>
      </c>
      <c r="K201" s="10"/>
      <c r="L201" s="11"/>
      <c r="M201" s="11"/>
      <c r="N201" s="11"/>
      <c r="O201" s="11"/>
      <c r="P201" s="14">
        <f>SUM(K201:N201)</f>
        <v>0</v>
      </c>
      <c r="Q201" s="22" t="s">
        <v>1721</v>
      </c>
    </row>
    <row r="202" spans="1:17" s="23" customFormat="1" ht="22.5">
      <c r="A202" s="68">
        <v>5000000</v>
      </c>
      <c r="B202" s="69">
        <v>0</v>
      </c>
      <c r="C202" s="6" t="s">
        <v>105</v>
      </c>
      <c r="D202" s="6" t="s">
        <v>106</v>
      </c>
      <c r="E202" s="7" t="s">
        <v>80</v>
      </c>
      <c r="F202" s="8" t="s">
        <v>20</v>
      </c>
      <c r="G202" s="6" t="s">
        <v>81</v>
      </c>
      <c r="H202" s="9" t="s">
        <v>82</v>
      </c>
      <c r="I202" s="9" t="s">
        <v>80</v>
      </c>
      <c r="J202" s="6" t="s">
        <v>107</v>
      </c>
      <c r="K202" s="10"/>
      <c r="L202" s="11"/>
      <c r="M202" s="11">
        <v>7500</v>
      </c>
      <c r="N202" s="10"/>
      <c r="O202" s="10">
        <v>7500</v>
      </c>
      <c r="P202" s="14">
        <v>7500</v>
      </c>
      <c r="Q202" s="22" t="s">
        <v>108</v>
      </c>
    </row>
    <row r="203" spans="1:17" s="23" customFormat="1" ht="45">
      <c r="A203" s="47">
        <v>3400000</v>
      </c>
      <c r="B203" s="47">
        <v>3400000</v>
      </c>
      <c r="C203" s="32" t="s">
        <v>2052</v>
      </c>
      <c r="D203" s="37" t="s">
        <v>2022</v>
      </c>
      <c r="E203" s="37" t="s">
        <v>2023</v>
      </c>
      <c r="F203" s="37" t="s">
        <v>20</v>
      </c>
      <c r="G203" s="37" t="s">
        <v>2024</v>
      </c>
      <c r="H203" s="37" t="s">
        <v>22</v>
      </c>
      <c r="I203" s="37" t="s">
        <v>2023</v>
      </c>
      <c r="J203" s="32" t="s">
        <v>107</v>
      </c>
      <c r="K203" s="35">
        <v>0</v>
      </c>
      <c r="L203" s="35">
        <v>0</v>
      </c>
      <c r="M203" s="35">
        <v>0</v>
      </c>
      <c r="N203" s="35">
        <v>0</v>
      </c>
      <c r="O203" s="35">
        <v>0</v>
      </c>
      <c r="P203" s="35">
        <v>0</v>
      </c>
      <c r="Q203" s="33" t="s">
        <v>2053</v>
      </c>
    </row>
    <row r="204" spans="1:17" s="23" customFormat="1" ht="67.5">
      <c r="A204" s="47">
        <v>2400000</v>
      </c>
      <c r="B204" s="47">
        <v>2400000</v>
      </c>
      <c r="C204" s="32" t="s">
        <v>2054</v>
      </c>
      <c r="D204" s="37" t="s">
        <v>2022</v>
      </c>
      <c r="E204" s="37" t="s">
        <v>2023</v>
      </c>
      <c r="F204" s="37" t="s">
        <v>20</v>
      </c>
      <c r="G204" s="37" t="s">
        <v>2024</v>
      </c>
      <c r="H204" s="37" t="s">
        <v>22</v>
      </c>
      <c r="I204" s="37" t="s">
        <v>2023</v>
      </c>
      <c r="J204" s="32" t="s">
        <v>107</v>
      </c>
      <c r="K204" s="35">
        <v>0</v>
      </c>
      <c r="L204" s="35">
        <v>0</v>
      </c>
      <c r="M204" s="35">
        <v>0</v>
      </c>
      <c r="N204" s="35">
        <v>0</v>
      </c>
      <c r="O204" s="35">
        <v>0</v>
      </c>
      <c r="P204" s="35">
        <v>0</v>
      </c>
      <c r="Q204" s="33" t="s">
        <v>2055</v>
      </c>
    </row>
    <row r="205" spans="1:17" s="23" customFormat="1" ht="11.25">
      <c r="A205" s="73">
        <v>5000000</v>
      </c>
      <c r="B205" s="52">
        <v>3100000</v>
      </c>
      <c r="C205" s="5" t="s">
        <v>447</v>
      </c>
      <c r="D205" s="6" t="s">
        <v>425</v>
      </c>
      <c r="E205" s="7" t="s">
        <v>426</v>
      </c>
      <c r="F205" s="9" t="s">
        <v>20</v>
      </c>
      <c r="G205" s="6" t="s">
        <v>427</v>
      </c>
      <c r="H205" s="9" t="s">
        <v>82</v>
      </c>
      <c r="I205" s="9" t="s">
        <v>426</v>
      </c>
      <c r="J205" s="6" t="s">
        <v>448</v>
      </c>
      <c r="K205" s="10">
        <v>2300</v>
      </c>
      <c r="L205" s="11">
        <v>5000</v>
      </c>
      <c r="M205" s="11"/>
      <c r="N205" s="10">
        <v>5000</v>
      </c>
      <c r="O205" s="11">
        <f>SUM(L205,N205)</f>
        <v>10000</v>
      </c>
      <c r="P205" s="1">
        <f>SUM(K205:N205)</f>
        <v>12300</v>
      </c>
      <c r="Q205" s="22" t="s">
        <v>449</v>
      </c>
    </row>
    <row r="206" spans="1:17" s="23" customFormat="1" ht="11.25">
      <c r="A206" s="68">
        <v>2500000</v>
      </c>
      <c r="B206" s="55">
        <v>0</v>
      </c>
      <c r="C206" s="5" t="s">
        <v>1002</v>
      </c>
      <c r="D206" s="9" t="s">
        <v>1003</v>
      </c>
      <c r="E206" s="16" t="s">
        <v>263</v>
      </c>
      <c r="F206" s="7" t="s">
        <v>20</v>
      </c>
      <c r="G206" s="6" t="s">
        <v>264</v>
      </c>
      <c r="H206" s="9" t="s">
        <v>82</v>
      </c>
      <c r="I206" s="9" t="s">
        <v>263</v>
      </c>
      <c r="J206" s="9" t="s">
        <v>1004</v>
      </c>
      <c r="K206" s="11"/>
      <c r="L206" s="11"/>
      <c r="M206" s="11"/>
      <c r="N206" s="11"/>
      <c r="O206" s="11"/>
      <c r="P206" s="10">
        <f>SUM(K206:N206)</f>
        <v>0</v>
      </c>
      <c r="Q206" s="9" t="s">
        <v>1005</v>
      </c>
    </row>
    <row r="207" spans="1:17" s="23" customFormat="1" ht="11.25">
      <c r="A207" s="68">
        <v>2500000</v>
      </c>
      <c r="B207" s="69">
        <v>0</v>
      </c>
      <c r="C207" s="6" t="s">
        <v>2524</v>
      </c>
      <c r="D207" s="6" t="s">
        <v>494</v>
      </c>
      <c r="E207" s="7" t="s">
        <v>485</v>
      </c>
      <c r="F207" s="8" t="s">
        <v>20</v>
      </c>
      <c r="G207" s="6" t="s">
        <v>486</v>
      </c>
      <c r="H207" s="9" t="s">
        <v>22</v>
      </c>
      <c r="I207" s="9" t="s">
        <v>485</v>
      </c>
      <c r="J207" s="12" t="s">
        <v>2525</v>
      </c>
      <c r="K207" s="10"/>
      <c r="L207" s="11"/>
      <c r="M207" s="11"/>
      <c r="N207" s="10"/>
      <c r="O207" s="10"/>
      <c r="P207" s="14">
        <f>SUM(K207:N207)</f>
        <v>0</v>
      </c>
      <c r="Q207" s="12" t="s">
        <v>2526</v>
      </c>
    </row>
    <row r="208" spans="1:17" s="23" customFormat="1" ht="22.5">
      <c r="A208" s="73">
        <v>7000000</v>
      </c>
      <c r="B208" s="52">
        <v>3600000</v>
      </c>
      <c r="C208" s="5" t="s">
        <v>450</v>
      </c>
      <c r="D208" s="6" t="s">
        <v>425</v>
      </c>
      <c r="E208" s="7" t="s">
        <v>426</v>
      </c>
      <c r="F208" s="9" t="s">
        <v>20</v>
      </c>
      <c r="G208" s="6" t="s">
        <v>427</v>
      </c>
      <c r="H208" s="9" t="s">
        <v>82</v>
      </c>
      <c r="I208" s="9" t="s">
        <v>426</v>
      </c>
      <c r="J208" s="6" t="s">
        <v>451</v>
      </c>
      <c r="K208" s="10">
        <v>7600</v>
      </c>
      <c r="L208" s="11">
        <v>10000</v>
      </c>
      <c r="M208" s="11"/>
      <c r="N208" s="10">
        <v>5000</v>
      </c>
      <c r="O208" s="11">
        <f>SUM(L208,N208)</f>
        <v>15000</v>
      </c>
      <c r="P208" s="1">
        <f>SUM(K208:N208)</f>
        <v>22600</v>
      </c>
      <c r="Q208" s="22" t="s">
        <v>452</v>
      </c>
    </row>
    <row r="209" spans="1:17" s="23" customFormat="1" ht="11.25">
      <c r="A209" s="68">
        <v>9000000</v>
      </c>
      <c r="B209" s="79">
        <v>0</v>
      </c>
      <c r="C209" s="5" t="s">
        <v>1006</v>
      </c>
      <c r="D209" s="6" t="s">
        <v>1007</v>
      </c>
      <c r="E209" s="7" t="s">
        <v>263</v>
      </c>
      <c r="F209" s="7" t="s">
        <v>20</v>
      </c>
      <c r="G209" s="6" t="s">
        <v>264</v>
      </c>
      <c r="H209" s="9" t="s">
        <v>82</v>
      </c>
      <c r="I209" s="9" t="s">
        <v>263</v>
      </c>
      <c r="J209" s="6" t="s">
        <v>1008</v>
      </c>
      <c r="K209" s="10"/>
      <c r="L209" s="10"/>
      <c r="M209" s="11"/>
      <c r="N209" s="10"/>
      <c r="O209" s="11"/>
      <c r="P209" s="10">
        <f>SUM(K209:N209)</f>
        <v>0</v>
      </c>
      <c r="Q209" s="22" t="s">
        <v>1009</v>
      </c>
    </row>
    <row r="210" spans="1:17" s="23" customFormat="1" ht="22.5">
      <c r="A210" s="68">
        <v>2000000</v>
      </c>
      <c r="B210" s="69">
        <v>0</v>
      </c>
      <c r="C210" s="5" t="s">
        <v>1217</v>
      </c>
      <c r="D210" s="6" t="s">
        <v>1218</v>
      </c>
      <c r="E210" s="7" t="s">
        <v>80</v>
      </c>
      <c r="F210" s="8" t="s">
        <v>20</v>
      </c>
      <c r="G210" s="6" t="s">
        <v>81</v>
      </c>
      <c r="H210" s="9" t="s">
        <v>82</v>
      </c>
      <c r="I210" s="9" t="s">
        <v>80</v>
      </c>
      <c r="J210" s="6" t="s">
        <v>1219</v>
      </c>
      <c r="K210" s="10"/>
      <c r="L210" s="11"/>
      <c r="M210" s="11"/>
      <c r="N210" s="10"/>
      <c r="O210" s="10"/>
      <c r="P210" s="14">
        <v>0</v>
      </c>
      <c r="Q210" s="22" t="s">
        <v>1220</v>
      </c>
    </row>
    <row r="211" spans="1:17" s="23" customFormat="1" ht="78.75">
      <c r="A211" s="47">
        <v>3200000</v>
      </c>
      <c r="B211" s="47">
        <v>2600000</v>
      </c>
      <c r="C211" s="32" t="s">
        <v>2056</v>
      </c>
      <c r="D211" s="37" t="s">
        <v>2022</v>
      </c>
      <c r="E211" s="37" t="s">
        <v>2023</v>
      </c>
      <c r="F211" s="37" t="s">
        <v>20</v>
      </c>
      <c r="G211" s="37" t="s">
        <v>2024</v>
      </c>
      <c r="H211" s="37" t="s">
        <v>22</v>
      </c>
      <c r="I211" s="37" t="s">
        <v>2023</v>
      </c>
      <c r="J211" s="32" t="s">
        <v>1219</v>
      </c>
      <c r="K211" s="35">
        <v>0</v>
      </c>
      <c r="L211" s="35">
        <v>0</v>
      </c>
      <c r="M211" s="35">
        <v>0</v>
      </c>
      <c r="N211" s="35">
        <v>0</v>
      </c>
      <c r="O211" s="35">
        <v>0</v>
      </c>
      <c r="P211" s="35">
        <v>0</v>
      </c>
      <c r="Q211" s="33" t="s">
        <v>2057</v>
      </c>
    </row>
    <row r="212" spans="1:17" s="23" customFormat="1" ht="22.5">
      <c r="A212" s="68">
        <v>600000</v>
      </c>
      <c r="B212" s="69">
        <v>0</v>
      </c>
      <c r="C212" s="6" t="s">
        <v>2527</v>
      </c>
      <c r="D212" s="6" t="s">
        <v>494</v>
      </c>
      <c r="E212" s="7" t="s">
        <v>485</v>
      </c>
      <c r="F212" s="8" t="s">
        <v>20</v>
      </c>
      <c r="G212" s="6" t="s">
        <v>486</v>
      </c>
      <c r="H212" s="9" t="s">
        <v>22</v>
      </c>
      <c r="I212" s="9" t="s">
        <v>485</v>
      </c>
      <c r="J212" s="12" t="s">
        <v>1219</v>
      </c>
      <c r="K212" s="10"/>
      <c r="L212" s="11"/>
      <c r="M212" s="11"/>
      <c r="N212" s="10"/>
      <c r="O212" s="10"/>
      <c r="P212" s="14">
        <f>SUM(K212:N212)</f>
        <v>0</v>
      </c>
      <c r="Q212" s="12" t="s">
        <v>2528</v>
      </c>
    </row>
    <row r="213" spans="1:17" s="23" customFormat="1" ht="11.25">
      <c r="A213" s="68">
        <v>2000000</v>
      </c>
      <c r="B213" s="71">
        <v>0</v>
      </c>
      <c r="C213" s="5" t="s">
        <v>2529</v>
      </c>
      <c r="D213" s="6" t="s">
        <v>2530</v>
      </c>
      <c r="E213" s="7" t="s">
        <v>485</v>
      </c>
      <c r="F213" s="8" t="s">
        <v>20</v>
      </c>
      <c r="G213" s="6" t="s">
        <v>486</v>
      </c>
      <c r="H213" s="9" t="s">
        <v>22</v>
      </c>
      <c r="I213" s="9" t="s">
        <v>485</v>
      </c>
      <c r="J213" s="6" t="s">
        <v>1219</v>
      </c>
      <c r="K213" s="10"/>
      <c r="L213" s="11"/>
      <c r="M213" s="11"/>
      <c r="N213" s="10"/>
      <c r="O213" s="10"/>
      <c r="P213" s="14">
        <f>SUM(K213:N213)</f>
        <v>0</v>
      </c>
      <c r="Q213" s="22" t="s">
        <v>2531</v>
      </c>
    </row>
    <row r="214" spans="1:17" s="23" customFormat="1" ht="11.25">
      <c r="A214" s="68">
        <v>6000000</v>
      </c>
      <c r="B214" s="69">
        <v>0</v>
      </c>
      <c r="C214" s="5" t="s">
        <v>1221</v>
      </c>
      <c r="D214" s="6" t="s">
        <v>146</v>
      </c>
      <c r="E214" s="7" t="s">
        <v>80</v>
      </c>
      <c r="F214" s="8" t="s">
        <v>20</v>
      </c>
      <c r="G214" s="6" t="s">
        <v>81</v>
      </c>
      <c r="H214" s="9" t="s">
        <v>82</v>
      </c>
      <c r="I214" s="9" t="s">
        <v>80</v>
      </c>
      <c r="J214" s="6" t="s">
        <v>1222</v>
      </c>
      <c r="K214" s="10"/>
      <c r="L214" s="11"/>
      <c r="M214" s="11"/>
      <c r="N214" s="10"/>
      <c r="O214" s="10"/>
      <c r="P214" s="14">
        <v>0</v>
      </c>
      <c r="Q214" s="22" t="s">
        <v>1223</v>
      </c>
    </row>
    <row r="215" spans="1:17" s="23" customFormat="1" ht="22.5">
      <c r="A215" s="47">
        <v>14800000</v>
      </c>
      <c r="B215" s="47">
        <v>0</v>
      </c>
      <c r="C215" s="32" t="s">
        <v>745</v>
      </c>
      <c r="D215" s="32" t="s">
        <v>746</v>
      </c>
      <c r="E215" s="37" t="s">
        <v>741</v>
      </c>
      <c r="F215" s="37" t="s">
        <v>20</v>
      </c>
      <c r="G215" s="37" t="s">
        <v>742</v>
      </c>
      <c r="H215" s="37" t="s">
        <v>22</v>
      </c>
      <c r="I215" s="37" t="s">
        <v>741</v>
      </c>
      <c r="J215" s="32" t="s">
        <v>747</v>
      </c>
      <c r="K215" s="35">
        <v>1000</v>
      </c>
      <c r="L215" s="35"/>
      <c r="M215" s="35"/>
      <c r="N215" s="35"/>
      <c r="O215" s="35"/>
      <c r="P215" s="35">
        <f>K:K+M:M+L:L+N:N</f>
        <v>1000</v>
      </c>
      <c r="Q215" s="33" t="s">
        <v>748</v>
      </c>
    </row>
    <row r="216" spans="1:17" s="23" customFormat="1" ht="22.5">
      <c r="A216" s="68">
        <v>2500000</v>
      </c>
      <c r="B216" s="69">
        <v>2500000</v>
      </c>
      <c r="C216" s="5" t="s">
        <v>2705</v>
      </c>
      <c r="D216" s="6" t="s">
        <v>90</v>
      </c>
      <c r="E216" s="7" t="s">
        <v>583</v>
      </c>
      <c r="F216" s="8" t="s">
        <v>20</v>
      </c>
      <c r="G216" s="6" t="s">
        <v>584</v>
      </c>
      <c r="H216" s="9" t="s">
        <v>82</v>
      </c>
      <c r="I216" s="9" t="s">
        <v>583</v>
      </c>
      <c r="J216" s="6" t="s">
        <v>2706</v>
      </c>
      <c r="K216" s="10"/>
      <c r="L216" s="11"/>
      <c r="M216" s="11"/>
      <c r="N216" s="10"/>
      <c r="O216" s="11"/>
      <c r="P216" s="1">
        <f>SUM(K216:N216)</f>
        <v>0</v>
      </c>
      <c r="Q216" s="22" t="s">
        <v>2707</v>
      </c>
    </row>
    <row r="217" spans="1:17" s="23" customFormat="1" ht="22.5">
      <c r="A217" s="68">
        <v>3400000</v>
      </c>
      <c r="B217" s="69">
        <v>0</v>
      </c>
      <c r="C217" s="5" t="s">
        <v>2532</v>
      </c>
      <c r="D217" s="6" t="s">
        <v>2533</v>
      </c>
      <c r="E217" s="7" t="s">
        <v>485</v>
      </c>
      <c r="F217" s="8" t="s">
        <v>20</v>
      </c>
      <c r="G217" s="6" t="s">
        <v>486</v>
      </c>
      <c r="H217" s="9" t="s">
        <v>22</v>
      </c>
      <c r="I217" s="9" t="s">
        <v>485</v>
      </c>
      <c r="J217" s="6" t="s">
        <v>2534</v>
      </c>
      <c r="K217" s="10"/>
      <c r="L217" s="11"/>
      <c r="M217" s="11"/>
      <c r="N217" s="10"/>
      <c r="O217" s="10"/>
      <c r="P217" s="14">
        <f>SUM(K217:N217)</f>
        <v>0</v>
      </c>
      <c r="Q217" s="22" t="s">
        <v>2535</v>
      </c>
    </row>
    <row r="218" spans="1:17" s="23" customFormat="1" ht="22.5">
      <c r="A218" s="68">
        <v>20000000</v>
      </c>
      <c r="B218" s="69">
        <v>20000000</v>
      </c>
      <c r="C218" s="5" t="s">
        <v>1954</v>
      </c>
      <c r="D218" s="6" t="s">
        <v>1955</v>
      </c>
      <c r="E218" s="7" t="s">
        <v>1956</v>
      </c>
      <c r="F218" s="8" t="s">
        <v>20</v>
      </c>
      <c r="G218" s="6" t="s">
        <v>21</v>
      </c>
      <c r="H218" s="9" t="s">
        <v>22</v>
      </c>
      <c r="I218" s="9" t="s">
        <v>19</v>
      </c>
      <c r="J218" s="6" t="s">
        <v>1954</v>
      </c>
      <c r="K218" s="10"/>
      <c r="L218" s="10"/>
      <c r="M218" s="11"/>
      <c r="N218" s="10"/>
      <c r="O218" s="11"/>
      <c r="P218" s="1">
        <f>K:K+L:L+N:N+M:M</f>
        <v>0</v>
      </c>
      <c r="Q218" s="22" t="s">
        <v>1957</v>
      </c>
    </row>
    <row r="219" spans="1:17" s="23" customFormat="1" ht="22.5">
      <c r="A219" s="74">
        <v>4000000</v>
      </c>
      <c r="B219" s="74">
        <v>0</v>
      </c>
      <c r="C219" s="32" t="s">
        <v>2371</v>
      </c>
      <c r="D219" s="32" t="s">
        <v>2372</v>
      </c>
      <c r="E219" s="32" t="s">
        <v>661</v>
      </c>
      <c r="F219" s="32" t="s">
        <v>20</v>
      </c>
      <c r="G219" s="32" t="s">
        <v>662</v>
      </c>
      <c r="H219" s="32" t="s">
        <v>22</v>
      </c>
      <c r="I219" s="32" t="s">
        <v>661</v>
      </c>
      <c r="J219" s="32" t="s">
        <v>2373</v>
      </c>
      <c r="K219" s="48"/>
      <c r="L219" s="58"/>
      <c r="M219" s="58"/>
      <c r="N219" s="58"/>
      <c r="O219" s="58"/>
      <c r="P219" s="58">
        <f>K:K+M:M+L:L+N:N</f>
        <v>0</v>
      </c>
      <c r="Q219" s="32" t="s">
        <v>2374</v>
      </c>
    </row>
    <row r="220" spans="1:17" s="23" customFormat="1" ht="22.5">
      <c r="A220" s="74">
        <v>5200000</v>
      </c>
      <c r="B220" s="74">
        <v>0</v>
      </c>
      <c r="C220" s="32" t="s">
        <v>2432</v>
      </c>
      <c r="D220" s="32" t="s">
        <v>2433</v>
      </c>
      <c r="E220" s="32" t="s">
        <v>661</v>
      </c>
      <c r="F220" s="32" t="s">
        <v>20</v>
      </c>
      <c r="G220" s="32" t="s">
        <v>662</v>
      </c>
      <c r="H220" s="32" t="s">
        <v>22</v>
      </c>
      <c r="I220" s="32" t="s">
        <v>661</v>
      </c>
      <c r="J220" s="32" t="s">
        <v>2434</v>
      </c>
      <c r="K220" s="48"/>
      <c r="L220" s="58"/>
      <c r="M220" s="58"/>
      <c r="N220" s="58"/>
      <c r="O220" s="58"/>
      <c r="P220" s="58">
        <f>K:K+M:M+L:L+N:N</f>
        <v>0</v>
      </c>
      <c r="Q220" s="32" t="s">
        <v>2435</v>
      </c>
    </row>
    <row r="221" spans="1:17" s="23" customFormat="1" ht="11.25">
      <c r="A221" s="68">
        <v>3500000</v>
      </c>
      <c r="B221" s="79">
        <v>0</v>
      </c>
      <c r="C221" s="6" t="s">
        <v>1010</v>
      </c>
      <c r="D221" s="6" t="s">
        <v>268</v>
      </c>
      <c r="E221" s="7" t="s">
        <v>263</v>
      </c>
      <c r="F221" s="7" t="s">
        <v>20</v>
      </c>
      <c r="G221" s="6" t="s">
        <v>264</v>
      </c>
      <c r="H221" s="9" t="s">
        <v>82</v>
      </c>
      <c r="I221" s="9" t="s">
        <v>263</v>
      </c>
      <c r="J221" s="12" t="s">
        <v>1011</v>
      </c>
      <c r="K221" s="10"/>
      <c r="L221" s="10"/>
      <c r="M221" s="11"/>
      <c r="N221" s="10"/>
      <c r="O221" s="11"/>
      <c r="P221" s="10">
        <f>SUM(K221:N221)</f>
        <v>0</v>
      </c>
      <c r="Q221" s="22" t="s">
        <v>1012</v>
      </c>
    </row>
    <row r="222" spans="1:17" s="23" customFormat="1" ht="22.5">
      <c r="A222" s="52">
        <v>3000000</v>
      </c>
      <c r="B222" s="52">
        <v>2500000</v>
      </c>
      <c r="C222" s="25" t="s">
        <v>2116</v>
      </c>
      <c r="D222" s="25" t="s">
        <v>2117</v>
      </c>
      <c r="E222" s="25" t="s">
        <v>2104</v>
      </c>
      <c r="F222" s="25" t="s">
        <v>20</v>
      </c>
      <c r="G222" s="25" t="s">
        <v>2105</v>
      </c>
      <c r="H222" s="25" t="s">
        <v>22</v>
      </c>
      <c r="I222" s="25" t="s">
        <v>2104</v>
      </c>
      <c r="J222" s="25" t="s">
        <v>2118</v>
      </c>
      <c r="K222" s="49"/>
      <c r="L222" s="49"/>
      <c r="M222" s="49"/>
      <c r="N222" s="49"/>
      <c r="O222" s="49"/>
      <c r="P222" s="49">
        <v>0</v>
      </c>
      <c r="Q222" s="25" t="s">
        <v>2119</v>
      </c>
    </row>
    <row r="223" spans="1:17" s="23" customFormat="1" ht="11.25">
      <c r="A223" s="68">
        <v>3500000</v>
      </c>
      <c r="B223" s="71">
        <v>0</v>
      </c>
      <c r="C223" s="5" t="s">
        <v>2536</v>
      </c>
      <c r="D223" s="6" t="s">
        <v>2537</v>
      </c>
      <c r="E223" s="7" t="s">
        <v>485</v>
      </c>
      <c r="F223" s="8" t="s">
        <v>20</v>
      </c>
      <c r="G223" s="6" t="s">
        <v>486</v>
      </c>
      <c r="H223" s="9" t="s">
        <v>22</v>
      </c>
      <c r="I223" s="9" t="s">
        <v>485</v>
      </c>
      <c r="J223" s="6" t="s">
        <v>2538</v>
      </c>
      <c r="K223" s="10"/>
      <c r="L223" s="11"/>
      <c r="M223" s="11"/>
      <c r="N223" s="10"/>
      <c r="O223" s="10"/>
      <c r="P223" s="14">
        <f>SUM(K223:N223)</f>
        <v>0</v>
      </c>
      <c r="Q223" s="22" t="s">
        <v>2539</v>
      </c>
    </row>
    <row r="224" spans="1:241" s="23" customFormat="1" ht="11.25">
      <c r="A224" s="68">
        <v>2000000</v>
      </c>
      <c r="B224" s="79">
        <v>2000000</v>
      </c>
      <c r="C224" s="5" t="s">
        <v>1013</v>
      </c>
      <c r="D224" s="6" t="s">
        <v>1014</v>
      </c>
      <c r="E224" s="7" t="s">
        <v>263</v>
      </c>
      <c r="F224" s="7" t="s">
        <v>20</v>
      </c>
      <c r="G224" s="6" t="s">
        <v>264</v>
      </c>
      <c r="H224" s="9" t="s">
        <v>82</v>
      </c>
      <c r="I224" s="9" t="s">
        <v>263</v>
      </c>
      <c r="J224" s="6" t="s">
        <v>1015</v>
      </c>
      <c r="K224" s="10"/>
      <c r="L224" s="10"/>
      <c r="M224" s="11"/>
      <c r="N224" s="10"/>
      <c r="O224" s="11"/>
      <c r="P224" s="10">
        <f>SUM(K224:N224)</f>
        <v>0</v>
      </c>
      <c r="Q224" s="22" t="s">
        <v>1016</v>
      </c>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c r="HJ224" s="5"/>
      <c r="HK224" s="5"/>
      <c r="HL224" s="5"/>
      <c r="HM224" s="5"/>
      <c r="HN224" s="5"/>
      <c r="HO224" s="5"/>
      <c r="HP224" s="5"/>
      <c r="HQ224" s="5"/>
      <c r="HR224" s="5"/>
      <c r="HS224" s="5"/>
      <c r="HT224" s="5"/>
      <c r="HU224" s="5"/>
      <c r="HV224" s="5"/>
      <c r="HW224" s="5"/>
      <c r="HX224" s="5"/>
      <c r="HY224" s="5"/>
      <c r="HZ224" s="5"/>
      <c r="IA224" s="5"/>
      <c r="IB224" s="5"/>
      <c r="IC224" s="5"/>
      <c r="ID224" s="5"/>
      <c r="IE224" s="5"/>
      <c r="IF224" s="5"/>
      <c r="IG224" s="5"/>
    </row>
    <row r="225" spans="1:241" s="23" customFormat="1" ht="22.5">
      <c r="A225" s="68">
        <v>1500000</v>
      </c>
      <c r="B225" s="79">
        <v>0</v>
      </c>
      <c r="C225" s="5" t="s">
        <v>1017</v>
      </c>
      <c r="D225" s="6" t="s">
        <v>268</v>
      </c>
      <c r="E225" s="7" t="s">
        <v>263</v>
      </c>
      <c r="F225" s="7" t="s">
        <v>20</v>
      </c>
      <c r="G225" s="6" t="s">
        <v>264</v>
      </c>
      <c r="H225" s="9" t="s">
        <v>82</v>
      </c>
      <c r="I225" s="9" t="s">
        <v>263</v>
      </c>
      <c r="J225" s="6" t="s">
        <v>1018</v>
      </c>
      <c r="K225" s="10"/>
      <c r="L225" s="10"/>
      <c r="M225" s="11"/>
      <c r="N225" s="10"/>
      <c r="O225" s="11"/>
      <c r="P225" s="10">
        <f>SUM(K225:N225)</f>
        <v>0</v>
      </c>
      <c r="Q225" s="22" t="s">
        <v>1019</v>
      </c>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c r="HJ225" s="5"/>
      <c r="HK225" s="5"/>
      <c r="HL225" s="5"/>
      <c r="HM225" s="5"/>
      <c r="HN225" s="5"/>
      <c r="HO225" s="5"/>
      <c r="HP225" s="5"/>
      <c r="HQ225" s="5"/>
      <c r="HR225" s="5"/>
      <c r="HS225" s="5"/>
      <c r="HT225" s="5"/>
      <c r="HU225" s="5"/>
      <c r="HV225" s="5"/>
      <c r="HW225" s="5"/>
      <c r="HX225" s="5"/>
      <c r="HY225" s="5"/>
      <c r="HZ225" s="5"/>
      <c r="IA225" s="5"/>
      <c r="IB225" s="5"/>
      <c r="IC225" s="5"/>
      <c r="ID225" s="5"/>
      <c r="IE225" s="5"/>
      <c r="IF225" s="5"/>
      <c r="IG225" s="5"/>
    </row>
    <row r="226" spans="1:241" s="23" customFormat="1" ht="11.25">
      <c r="A226" s="73">
        <v>3000000</v>
      </c>
      <c r="B226" s="79">
        <v>3000000</v>
      </c>
      <c r="C226" s="5" t="s">
        <v>2239</v>
      </c>
      <c r="D226" s="6" t="s">
        <v>2240</v>
      </c>
      <c r="E226" s="7" t="s">
        <v>614</v>
      </c>
      <c r="F226" s="8" t="s">
        <v>20</v>
      </c>
      <c r="G226" s="6" t="s">
        <v>613</v>
      </c>
      <c r="H226" s="9" t="s">
        <v>82</v>
      </c>
      <c r="I226" s="9" t="s">
        <v>614</v>
      </c>
      <c r="J226" s="6" t="s">
        <v>2241</v>
      </c>
      <c r="K226" s="10"/>
      <c r="L226" s="11"/>
      <c r="M226" s="11"/>
      <c r="N226" s="10"/>
      <c r="O226" s="11"/>
      <c r="P226" s="10">
        <f>SUM(K226:N226)</f>
        <v>0</v>
      </c>
      <c r="Q226" s="22" t="s">
        <v>2242</v>
      </c>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c r="HI226" s="5"/>
      <c r="HJ226" s="5"/>
      <c r="HK226" s="5"/>
      <c r="HL226" s="5"/>
      <c r="HM226" s="5"/>
      <c r="HN226" s="5"/>
      <c r="HO226" s="5"/>
      <c r="HP226" s="5"/>
      <c r="HQ226" s="5"/>
      <c r="HR226" s="5"/>
      <c r="HS226" s="5"/>
      <c r="HT226" s="5"/>
      <c r="HU226" s="5"/>
      <c r="HV226" s="5"/>
      <c r="HW226" s="5"/>
      <c r="HX226" s="5"/>
      <c r="HY226" s="5"/>
      <c r="HZ226" s="5"/>
      <c r="IA226" s="5"/>
      <c r="IB226" s="5"/>
      <c r="IC226" s="5"/>
      <c r="ID226" s="5"/>
      <c r="IE226" s="5"/>
      <c r="IF226" s="5"/>
      <c r="IG226" s="5"/>
    </row>
    <row r="227" spans="1:17" s="23" customFormat="1" ht="11.25">
      <c r="A227" s="68">
        <v>6000000</v>
      </c>
      <c r="B227" s="69">
        <v>1500000</v>
      </c>
      <c r="C227" s="5" t="s">
        <v>38</v>
      </c>
      <c r="D227" s="6" t="s">
        <v>39</v>
      </c>
      <c r="E227" s="7" t="s">
        <v>19</v>
      </c>
      <c r="F227" s="8" t="s">
        <v>20</v>
      </c>
      <c r="G227" s="6" t="s">
        <v>21</v>
      </c>
      <c r="H227" s="9" t="s">
        <v>22</v>
      </c>
      <c r="I227" s="9" t="s">
        <v>19</v>
      </c>
      <c r="J227" s="6" t="s">
        <v>40</v>
      </c>
      <c r="K227" s="10">
        <v>1000</v>
      </c>
      <c r="L227" s="10"/>
      <c r="M227" s="11"/>
      <c r="N227" s="10"/>
      <c r="O227" s="11"/>
      <c r="P227" s="1">
        <f>K:K+L:L+N:N+M:M</f>
        <v>1000</v>
      </c>
      <c r="Q227" s="22" t="s">
        <v>41</v>
      </c>
    </row>
    <row r="228" spans="1:17" s="23" customFormat="1" ht="33.75">
      <c r="A228" s="75">
        <v>10000000</v>
      </c>
      <c r="B228" s="75">
        <v>9000000</v>
      </c>
      <c r="C228" s="40" t="s">
        <v>1597</v>
      </c>
      <c r="D228" s="40" t="s">
        <v>1598</v>
      </c>
      <c r="E228" s="40" t="s">
        <v>637</v>
      </c>
      <c r="F228" s="40" t="s">
        <v>20</v>
      </c>
      <c r="G228" s="40" t="s">
        <v>638</v>
      </c>
      <c r="H228" s="40" t="s">
        <v>22</v>
      </c>
      <c r="I228" s="40" t="s">
        <v>637</v>
      </c>
      <c r="J228" s="42" t="s">
        <v>1599</v>
      </c>
      <c r="K228" s="41"/>
      <c r="L228" s="41"/>
      <c r="M228" s="41"/>
      <c r="N228" s="41"/>
      <c r="O228" s="41"/>
      <c r="P228" s="41">
        <f>K:K+M:M+L:L+N:N</f>
        <v>0</v>
      </c>
      <c r="Q228" s="40" t="s">
        <v>1600</v>
      </c>
    </row>
    <row r="229" spans="1:17" s="23" customFormat="1" ht="22.5">
      <c r="A229" s="68">
        <v>2000000</v>
      </c>
      <c r="B229" s="69">
        <v>0</v>
      </c>
      <c r="C229" s="6" t="s">
        <v>213</v>
      </c>
      <c r="D229" s="6" t="s">
        <v>194</v>
      </c>
      <c r="E229" s="7" t="s">
        <v>195</v>
      </c>
      <c r="F229" s="7" t="s">
        <v>20</v>
      </c>
      <c r="G229" s="6" t="s">
        <v>196</v>
      </c>
      <c r="H229" s="9" t="s">
        <v>82</v>
      </c>
      <c r="I229" s="9" t="s">
        <v>195</v>
      </c>
      <c r="J229" s="6" t="s">
        <v>214</v>
      </c>
      <c r="K229" s="10">
        <v>3000</v>
      </c>
      <c r="L229" s="11"/>
      <c r="M229" s="11">
        <v>12000</v>
      </c>
      <c r="N229" s="10"/>
      <c r="O229" s="11">
        <f>SUM(M229,N229)</f>
        <v>12000</v>
      </c>
      <c r="P229" s="14">
        <f>SUM(K229:N229)</f>
        <v>15000</v>
      </c>
      <c r="Q229" s="22" t="s">
        <v>215</v>
      </c>
    </row>
    <row r="230" spans="1:17" s="23" customFormat="1" ht="22.5">
      <c r="A230" s="68">
        <v>2000000</v>
      </c>
      <c r="B230" s="69">
        <v>0</v>
      </c>
      <c r="C230" s="5" t="s">
        <v>109</v>
      </c>
      <c r="D230" s="6" t="s">
        <v>110</v>
      </c>
      <c r="E230" s="7"/>
      <c r="F230" s="8" t="s">
        <v>20</v>
      </c>
      <c r="G230" s="6" t="s">
        <v>81</v>
      </c>
      <c r="H230" s="9" t="s">
        <v>82</v>
      </c>
      <c r="I230" s="9" t="s">
        <v>80</v>
      </c>
      <c r="J230" s="6" t="s">
        <v>111</v>
      </c>
      <c r="K230" s="10"/>
      <c r="L230" s="11"/>
      <c r="M230" s="11"/>
      <c r="N230" s="10">
        <v>4500</v>
      </c>
      <c r="O230" s="10">
        <v>4500</v>
      </c>
      <c r="P230" s="14">
        <v>4500</v>
      </c>
      <c r="Q230" s="22" t="s">
        <v>112</v>
      </c>
    </row>
    <row r="231" spans="1:17" s="23" customFormat="1" ht="11.25">
      <c r="A231" s="68">
        <v>2900000</v>
      </c>
      <c r="B231" s="79">
        <v>1000000</v>
      </c>
      <c r="C231" s="5" t="s">
        <v>279</v>
      </c>
      <c r="D231" s="6" t="s">
        <v>268</v>
      </c>
      <c r="E231" s="7" t="s">
        <v>263</v>
      </c>
      <c r="F231" s="7" t="s">
        <v>20</v>
      </c>
      <c r="G231" s="6" t="s">
        <v>264</v>
      </c>
      <c r="H231" s="9" t="s">
        <v>82</v>
      </c>
      <c r="I231" s="9" t="s">
        <v>263</v>
      </c>
      <c r="J231" s="6" t="s">
        <v>280</v>
      </c>
      <c r="K231" s="10">
        <v>300</v>
      </c>
      <c r="L231" s="10"/>
      <c r="M231" s="11"/>
      <c r="N231" s="10"/>
      <c r="O231" s="11"/>
      <c r="P231" s="10">
        <f>SUM(K231:N231)</f>
        <v>300</v>
      </c>
      <c r="Q231" s="22" t="s">
        <v>281</v>
      </c>
    </row>
    <row r="232" spans="1:17" s="23" customFormat="1" ht="11.25">
      <c r="A232" s="77">
        <v>3650000</v>
      </c>
      <c r="B232" s="47">
        <v>3500000</v>
      </c>
      <c r="C232" s="32" t="s">
        <v>1797</v>
      </c>
      <c r="D232" s="37" t="s">
        <v>775</v>
      </c>
      <c r="E232" s="37" t="s">
        <v>776</v>
      </c>
      <c r="F232" s="37" t="s">
        <v>20</v>
      </c>
      <c r="G232" s="37" t="s">
        <v>777</v>
      </c>
      <c r="H232" s="37" t="s">
        <v>22</v>
      </c>
      <c r="I232" s="37" t="s">
        <v>776</v>
      </c>
      <c r="J232" s="32" t="s">
        <v>1798</v>
      </c>
      <c r="K232" s="35"/>
      <c r="L232" s="35"/>
      <c r="M232" s="35"/>
      <c r="N232" s="35"/>
      <c r="O232" s="38"/>
      <c r="P232" s="38">
        <f>K:K+M:M+L:L+N:N</f>
        <v>0</v>
      </c>
      <c r="Q232" s="33" t="s">
        <v>1799</v>
      </c>
    </row>
    <row r="233" spans="1:241" s="23" customFormat="1" ht="22.5">
      <c r="A233" s="68">
        <v>8900000</v>
      </c>
      <c r="B233" s="71">
        <v>0</v>
      </c>
      <c r="C233" s="6" t="s">
        <v>1224</v>
      </c>
      <c r="D233" s="6" t="s">
        <v>1225</v>
      </c>
      <c r="E233" s="7"/>
      <c r="F233" s="8" t="s">
        <v>20</v>
      </c>
      <c r="G233" s="6" t="s">
        <v>81</v>
      </c>
      <c r="H233" s="9" t="s">
        <v>82</v>
      </c>
      <c r="I233" s="9" t="s">
        <v>80</v>
      </c>
      <c r="J233" s="12" t="s">
        <v>1226</v>
      </c>
      <c r="K233" s="10"/>
      <c r="L233" s="11"/>
      <c r="M233" s="11"/>
      <c r="N233" s="10"/>
      <c r="O233" s="10"/>
      <c r="P233" s="14">
        <v>0</v>
      </c>
      <c r="Q233" s="12" t="s">
        <v>1227</v>
      </c>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c r="GV233" s="5"/>
      <c r="GW233" s="5"/>
      <c r="GX233" s="5"/>
      <c r="GY233" s="5"/>
      <c r="GZ233" s="5"/>
      <c r="HA233" s="5"/>
      <c r="HB233" s="5"/>
      <c r="HC233" s="5"/>
      <c r="HD233" s="5"/>
      <c r="HE233" s="5"/>
      <c r="HF233" s="5"/>
      <c r="HG233" s="5"/>
      <c r="HH233" s="5"/>
      <c r="HI233" s="5"/>
      <c r="HJ233" s="5"/>
      <c r="HK233" s="5"/>
      <c r="HL233" s="5"/>
      <c r="HM233" s="5"/>
      <c r="HN233" s="5"/>
      <c r="HO233" s="5"/>
      <c r="HP233" s="5"/>
      <c r="HQ233" s="5"/>
      <c r="HR233" s="5"/>
      <c r="HS233" s="5"/>
      <c r="HT233" s="5"/>
      <c r="HU233" s="5"/>
      <c r="HV233" s="5"/>
      <c r="HW233" s="5"/>
      <c r="HX233" s="5"/>
      <c r="HY233" s="5"/>
      <c r="HZ233" s="5"/>
      <c r="IA233" s="5"/>
      <c r="IB233" s="5"/>
      <c r="IC233" s="5"/>
      <c r="ID233" s="5"/>
      <c r="IE233" s="5"/>
      <c r="IF233" s="5"/>
      <c r="IG233" s="5"/>
    </row>
    <row r="234" spans="1:17" s="23" customFormat="1" ht="22.5">
      <c r="A234" s="75">
        <v>2000000</v>
      </c>
      <c r="B234" s="75">
        <v>2000000</v>
      </c>
      <c r="C234" s="40" t="s">
        <v>1601</v>
      </c>
      <c r="D234" s="40" t="s">
        <v>1602</v>
      </c>
      <c r="E234" s="40" t="s">
        <v>637</v>
      </c>
      <c r="F234" s="40" t="s">
        <v>20</v>
      </c>
      <c r="G234" s="40" t="s">
        <v>638</v>
      </c>
      <c r="H234" s="40" t="s">
        <v>22</v>
      </c>
      <c r="I234" s="40" t="s">
        <v>637</v>
      </c>
      <c r="J234" s="40" t="s">
        <v>1603</v>
      </c>
      <c r="K234" s="41"/>
      <c r="L234" s="41"/>
      <c r="M234" s="41"/>
      <c r="N234" s="41"/>
      <c r="O234" s="41"/>
      <c r="P234" s="41">
        <f>K:K+M:M+L:L+N:N</f>
        <v>0</v>
      </c>
      <c r="Q234" s="40" t="s">
        <v>1604</v>
      </c>
    </row>
    <row r="235" spans="1:241" s="23" customFormat="1" ht="22.5">
      <c r="A235" s="52">
        <v>5000000</v>
      </c>
      <c r="B235" s="52">
        <v>3000000</v>
      </c>
      <c r="C235" s="25" t="s">
        <v>2120</v>
      </c>
      <c r="D235" s="25" t="s">
        <v>2121</v>
      </c>
      <c r="E235" s="25" t="s">
        <v>2104</v>
      </c>
      <c r="F235" s="25" t="s">
        <v>20</v>
      </c>
      <c r="G235" s="25" t="s">
        <v>2105</v>
      </c>
      <c r="H235" s="25" t="s">
        <v>22</v>
      </c>
      <c r="I235" s="25" t="s">
        <v>2104</v>
      </c>
      <c r="J235" s="25" t="s">
        <v>2122</v>
      </c>
      <c r="K235" s="49">
        <v>2000</v>
      </c>
      <c r="L235" s="49">
        <v>5000</v>
      </c>
      <c r="M235" s="49"/>
      <c r="N235" s="49"/>
      <c r="O235" s="49"/>
      <c r="P235" s="49">
        <v>7000</v>
      </c>
      <c r="Q235" s="25" t="s">
        <v>2123</v>
      </c>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c r="GV235" s="5"/>
      <c r="GW235" s="5"/>
      <c r="GX235" s="5"/>
      <c r="GY235" s="5"/>
      <c r="GZ235" s="5"/>
      <c r="HA235" s="5"/>
      <c r="HB235" s="5"/>
      <c r="HC235" s="5"/>
      <c r="HD235" s="5"/>
      <c r="HE235" s="5"/>
      <c r="HF235" s="5"/>
      <c r="HG235" s="5"/>
      <c r="HH235" s="5"/>
      <c r="HI235" s="5"/>
      <c r="HJ235" s="5"/>
      <c r="HK235" s="5"/>
      <c r="HL235" s="5"/>
      <c r="HM235" s="5"/>
      <c r="HN235" s="5"/>
      <c r="HO235" s="5"/>
      <c r="HP235" s="5"/>
      <c r="HQ235" s="5"/>
      <c r="HR235" s="5"/>
      <c r="HS235" s="5"/>
      <c r="HT235" s="5"/>
      <c r="HU235" s="5"/>
      <c r="HV235" s="5"/>
      <c r="HW235" s="5"/>
      <c r="HX235" s="5"/>
      <c r="HY235" s="5"/>
      <c r="HZ235" s="5"/>
      <c r="IA235" s="5"/>
      <c r="IB235" s="5"/>
      <c r="IC235" s="5"/>
      <c r="ID235" s="5"/>
      <c r="IE235" s="5"/>
      <c r="IF235" s="5"/>
      <c r="IG235" s="5"/>
    </row>
    <row r="236" spans="1:241" s="23" customFormat="1" ht="22.5">
      <c r="A236" s="74">
        <v>3000000</v>
      </c>
      <c r="B236" s="74">
        <v>3000000</v>
      </c>
      <c r="C236" s="32" t="s">
        <v>2426</v>
      </c>
      <c r="D236" s="32" t="s">
        <v>718</v>
      </c>
      <c r="E236" s="32" t="s">
        <v>661</v>
      </c>
      <c r="F236" s="32" t="s">
        <v>20</v>
      </c>
      <c r="G236" s="32" t="s">
        <v>662</v>
      </c>
      <c r="H236" s="32" t="s">
        <v>22</v>
      </c>
      <c r="I236" s="32" t="s">
        <v>661</v>
      </c>
      <c r="J236" s="32" t="s">
        <v>2427</v>
      </c>
      <c r="K236" s="48"/>
      <c r="L236" s="58"/>
      <c r="M236" s="58"/>
      <c r="N236" s="58"/>
      <c r="O236" s="58"/>
      <c r="P236" s="58">
        <f>K:K+M:M+L:L+N:N</f>
        <v>0</v>
      </c>
      <c r="Q236" s="32" t="s">
        <v>2428</v>
      </c>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c r="HJ236" s="5"/>
      <c r="HK236" s="5"/>
      <c r="HL236" s="5"/>
      <c r="HM236" s="5"/>
      <c r="HN236" s="5"/>
      <c r="HO236" s="5"/>
      <c r="HP236" s="5"/>
      <c r="HQ236" s="5"/>
      <c r="HR236" s="5"/>
      <c r="HS236" s="5"/>
      <c r="HT236" s="5"/>
      <c r="HU236" s="5"/>
      <c r="HV236" s="5"/>
      <c r="HW236" s="5"/>
      <c r="HX236" s="5"/>
      <c r="HY236" s="5"/>
      <c r="HZ236" s="5"/>
      <c r="IA236" s="5"/>
      <c r="IB236" s="5"/>
      <c r="IC236" s="5"/>
      <c r="ID236" s="5"/>
      <c r="IE236" s="5"/>
      <c r="IF236" s="5"/>
      <c r="IG236" s="5"/>
    </row>
    <row r="237" spans="1:17" s="23" customFormat="1" ht="11.25">
      <c r="A237" s="68">
        <v>2500000</v>
      </c>
      <c r="B237" s="69">
        <v>2000000</v>
      </c>
      <c r="C237" s="5" t="s">
        <v>1722</v>
      </c>
      <c r="D237" s="6" t="s">
        <v>390</v>
      </c>
      <c r="E237" s="7" t="s">
        <v>320</v>
      </c>
      <c r="F237" s="8" t="s">
        <v>20</v>
      </c>
      <c r="G237" s="6" t="s">
        <v>370</v>
      </c>
      <c r="H237" s="9" t="s">
        <v>82</v>
      </c>
      <c r="I237" s="9" t="s">
        <v>320</v>
      </c>
      <c r="J237" s="6" t="s">
        <v>1723</v>
      </c>
      <c r="K237" s="10"/>
      <c r="L237" s="11"/>
      <c r="M237" s="11"/>
      <c r="N237" s="11"/>
      <c r="O237" s="11"/>
      <c r="P237" s="14">
        <f>SUM(K237:N237)</f>
        <v>0</v>
      </c>
      <c r="Q237" s="22" t="s">
        <v>1724</v>
      </c>
    </row>
    <row r="238" spans="1:17" s="23" customFormat="1" ht="11.25">
      <c r="A238" s="75">
        <v>5000000</v>
      </c>
      <c r="B238" s="75"/>
      <c r="C238" s="40" t="s">
        <v>647</v>
      </c>
      <c r="D238" s="40" t="s">
        <v>648</v>
      </c>
      <c r="E238" s="40" t="s">
        <v>637</v>
      </c>
      <c r="F238" s="40" t="s">
        <v>20</v>
      </c>
      <c r="G238" s="40" t="s">
        <v>638</v>
      </c>
      <c r="H238" s="40" t="s">
        <v>22</v>
      </c>
      <c r="I238" s="40" t="s">
        <v>637</v>
      </c>
      <c r="J238" s="40" t="s">
        <v>649</v>
      </c>
      <c r="K238" s="41">
        <v>500</v>
      </c>
      <c r="L238" s="41"/>
      <c r="M238" s="41"/>
      <c r="N238" s="41"/>
      <c r="O238" s="41"/>
      <c r="P238" s="41">
        <f>K:K+M:M+L:L+N:N</f>
        <v>500</v>
      </c>
      <c r="Q238" s="40" t="s">
        <v>650</v>
      </c>
    </row>
    <row r="239" spans="1:17" s="23" customFormat="1" ht="22.5">
      <c r="A239" s="68">
        <v>3000000</v>
      </c>
      <c r="B239" s="69">
        <v>0</v>
      </c>
      <c r="C239" s="5" t="s">
        <v>1682</v>
      </c>
      <c r="D239" s="6" t="s">
        <v>1154</v>
      </c>
      <c r="E239" s="7" t="s">
        <v>158</v>
      </c>
      <c r="F239" s="7" t="s">
        <v>20</v>
      </c>
      <c r="G239" s="6" t="s">
        <v>350</v>
      </c>
      <c r="H239" s="9" t="s">
        <v>22</v>
      </c>
      <c r="I239" s="9" t="s">
        <v>158</v>
      </c>
      <c r="J239" s="6" t="s">
        <v>1683</v>
      </c>
      <c r="K239" s="10"/>
      <c r="L239" s="17"/>
      <c r="M239" s="11"/>
      <c r="N239" s="10"/>
      <c r="O239" s="11"/>
      <c r="P239" s="1">
        <f>SUM(K239:N239)</f>
        <v>0</v>
      </c>
      <c r="Q239" s="22" t="s">
        <v>1684</v>
      </c>
    </row>
    <row r="240" spans="1:241" s="23" customFormat="1" ht="22.5">
      <c r="A240" s="68">
        <v>8000000</v>
      </c>
      <c r="B240" s="72">
        <v>8000000</v>
      </c>
      <c r="C240" s="5" t="s">
        <v>1090</v>
      </c>
      <c r="D240" s="6" t="s">
        <v>1091</v>
      </c>
      <c r="E240" s="7" t="s">
        <v>1083</v>
      </c>
      <c r="F240" s="7" t="s">
        <v>20</v>
      </c>
      <c r="G240" s="6" t="s">
        <v>1084</v>
      </c>
      <c r="H240" s="9" t="s">
        <v>22</v>
      </c>
      <c r="I240" s="9" t="s">
        <v>1083</v>
      </c>
      <c r="J240" s="6" t="s">
        <v>1092</v>
      </c>
      <c r="K240" s="10"/>
      <c r="L240" s="11"/>
      <c r="M240" s="11"/>
      <c r="N240" s="10"/>
      <c r="O240" s="11"/>
      <c r="P240" s="11">
        <f>SUM(K240:N240)</f>
        <v>0</v>
      </c>
      <c r="Q240" s="22" t="s">
        <v>1093</v>
      </c>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c r="HJ240" s="5"/>
      <c r="HK240" s="5"/>
      <c r="HL240" s="5"/>
      <c r="HM240" s="5"/>
      <c r="HN240" s="5"/>
      <c r="HO240" s="5"/>
      <c r="HP240" s="5"/>
      <c r="HQ240" s="5"/>
      <c r="HR240" s="5"/>
      <c r="HS240" s="5"/>
      <c r="HT240" s="5"/>
      <c r="HU240" s="5"/>
      <c r="HV240" s="5"/>
      <c r="HW240" s="5"/>
      <c r="HX240" s="5"/>
      <c r="HY240" s="5"/>
      <c r="HZ240" s="5"/>
      <c r="IA240" s="5"/>
      <c r="IB240" s="5"/>
      <c r="IC240" s="5"/>
      <c r="ID240" s="5"/>
      <c r="IE240" s="5"/>
      <c r="IF240" s="5"/>
      <c r="IG240" s="5"/>
    </row>
    <row r="241" spans="1:17" s="23" customFormat="1" ht="11.25">
      <c r="A241" s="68">
        <v>1000000</v>
      </c>
      <c r="B241" s="69">
        <v>0</v>
      </c>
      <c r="C241" s="5" t="s">
        <v>2315</v>
      </c>
      <c r="D241" s="6" t="s">
        <v>2316</v>
      </c>
      <c r="E241" s="7" t="s">
        <v>420</v>
      </c>
      <c r="F241" s="8" t="s">
        <v>20</v>
      </c>
      <c r="G241" s="6" t="s">
        <v>421</v>
      </c>
      <c r="H241" s="9" t="s">
        <v>82</v>
      </c>
      <c r="I241" s="9" t="s">
        <v>420</v>
      </c>
      <c r="J241" s="6" t="s">
        <v>2317</v>
      </c>
      <c r="K241" s="10"/>
      <c r="L241" s="11"/>
      <c r="M241" s="11"/>
      <c r="N241" s="10"/>
      <c r="O241" s="11"/>
      <c r="P241" s="1">
        <f>SUM(K241:N241)</f>
        <v>0</v>
      </c>
      <c r="Q241" s="22" t="s">
        <v>2318</v>
      </c>
    </row>
    <row r="242" spans="1:17" s="23" customFormat="1" ht="11.25">
      <c r="A242" s="68">
        <v>907000</v>
      </c>
      <c r="B242" s="69">
        <v>800000</v>
      </c>
      <c r="C242" s="6" t="s">
        <v>2319</v>
      </c>
      <c r="D242" s="6" t="s">
        <v>2316</v>
      </c>
      <c r="E242" s="7" t="s">
        <v>420</v>
      </c>
      <c r="F242" s="8" t="s">
        <v>20</v>
      </c>
      <c r="G242" s="6" t="s">
        <v>421</v>
      </c>
      <c r="H242" s="9" t="s">
        <v>82</v>
      </c>
      <c r="I242" s="9" t="s">
        <v>420</v>
      </c>
      <c r="J242" s="12" t="s">
        <v>2317</v>
      </c>
      <c r="K242" s="10"/>
      <c r="L242" s="11"/>
      <c r="M242" s="11"/>
      <c r="N242" s="10"/>
      <c r="O242" s="11"/>
      <c r="P242" s="1">
        <f>SUM(K242:N242)</f>
        <v>0</v>
      </c>
      <c r="Q242" s="22" t="s">
        <v>2320</v>
      </c>
    </row>
    <row r="243" spans="1:17" s="23" customFormat="1" ht="11.25">
      <c r="A243" s="68">
        <v>300000</v>
      </c>
      <c r="B243" s="69">
        <v>300000</v>
      </c>
      <c r="C243" s="5" t="s">
        <v>2321</v>
      </c>
      <c r="D243" s="6" t="s">
        <v>2316</v>
      </c>
      <c r="E243" s="7" t="s">
        <v>420</v>
      </c>
      <c r="F243" s="8" t="s">
        <v>20</v>
      </c>
      <c r="G243" s="6" t="s">
        <v>421</v>
      </c>
      <c r="H243" s="9" t="s">
        <v>82</v>
      </c>
      <c r="I243" s="9" t="s">
        <v>420</v>
      </c>
      <c r="J243" s="6" t="s">
        <v>2317</v>
      </c>
      <c r="K243" s="10"/>
      <c r="L243" s="11"/>
      <c r="M243" s="11"/>
      <c r="N243" s="10"/>
      <c r="O243" s="11"/>
      <c r="P243" s="1">
        <f>SUM(K243:N243)</f>
        <v>0</v>
      </c>
      <c r="Q243" s="22" t="s">
        <v>2322</v>
      </c>
    </row>
    <row r="244" spans="1:17" s="23" customFormat="1" ht="11.25">
      <c r="A244" s="68">
        <v>5000000</v>
      </c>
      <c r="B244" s="69">
        <v>0</v>
      </c>
      <c r="C244" s="5" t="s">
        <v>2329</v>
      </c>
      <c r="D244" s="6" t="s">
        <v>2304</v>
      </c>
      <c r="E244" s="7" t="s">
        <v>420</v>
      </c>
      <c r="F244" s="8" t="s">
        <v>20</v>
      </c>
      <c r="G244" s="6" t="s">
        <v>421</v>
      </c>
      <c r="H244" s="9" t="s">
        <v>82</v>
      </c>
      <c r="I244" s="9" t="s">
        <v>420</v>
      </c>
      <c r="J244" s="6" t="s">
        <v>2330</v>
      </c>
      <c r="K244" s="10"/>
      <c r="L244" s="11"/>
      <c r="M244" s="11"/>
      <c r="N244" s="10"/>
      <c r="O244" s="11"/>
      <c r="P244" s="1">
        <f>SUM(K244:N244)</f>
        <v>0</v>
      </c>
      <c r="Q244" s="22" t="s">
        <v>2331</v>
      </c>
    </row>
    <row r="245" spans="1:17" s="23" customFormat="1" ht="11.25">
      <c r="A245" s="68">
        <v>500000</v>
      </c>
      <c r="B245" s="69">
        <v>0</v>
      </c>
      <c r="C245" s="5" t="s">
        <v>2332</v>
      </c>
      <c r="D245" s="6" t="s">
        <v>2304</v>
      </c>
      <c r="E245" s="7" t="s">
        <v>420</v>
      </c>
      <c r="F245" s="8" t="s">
        <v>20</v>
      </c>
      <c r="G245" s="6" t="s">
        <v>421</v>
      </c>
      <c r="H245" s="9" t="s">
        <v>82</v>
      </c>
      <c r="I245" s="9" t="s">
        <v>420</v>
      </c>
      <c r="J245" s="6" t="s">
        <v>2330</v>
      </c>
      <c r="K245" s="10"/>
      <c r="L245" s="11"/>
      <c r="M245" s="11"/>
      <c r="N245" s="10"/>
      <c r="O245" s="11"/>
      <c r="P245" s="1">
        <f>SUM(K245:N245)</f>
        <v>0</v>
      </c>
      <c r="Q245" s="22" t="s">
        <v>2333</v>
      </c>
    </row>
    <row r="246" spans="1:17" s="23" customFormat="1" ht="22.5">
      <c r="A246" s="68">
        <v>2000000</v>
      </c>
      <c r="B246" s="69">
        <v>0</v>
      </c>
      <c r="C246" s="5" t="s">
        <v>2334</v>
      </c>
      <c r="D246" s="6" t="s">
        <v>2335</v>
      </c>
      <c r="E246" s="7" t="s">
        <v>420</v>
      </c>
      <c r="F246" s="8" t="s">
        <v>20</v>
      </c>
      <c r="G246" s="6" t="s">
        <v>421</v>
      </c>
      <c r="H246" s="9" t="s">
        <v>82</v>
      </c>
      <c r="I246" s="9" t="s">
        <v>420</v>
      </c>
      <c r="J246" s="6" t="s">
        <v>2336</v>
      </c>
      <c r="K246" s="10"/>
      <c r="L246" s="11"/>
      <c r="M246" s="11"/>
      <c r="N246" s="10"/>
      <c r="O246" s="11"/>
      <c r="P246" s="1">
        <f>SUM(K246:N246)</f>
        <v>0</v>
      </c>
      <c r="Q246" s="22" t="s">
        <v>2337</v>
      </c>
    </row>
    <row r="247" spans="1:17" s="23" customFormat="1" ht="33.75">
      <c r="A247" s="47">
        <v>3000000</v>
      </c>
      <c r="B247" s="47">
        <v>0</v>
      </c>
      <c r="C247" s="32" t="s">
        <v>788</v>
      </c>
      <c r="D247" s="37" t="s">
        <v>789</v>
      </c>
      <c r="E247" s="37" t="s">
        <v>741</v>
      </c>
      <c r="F247" s="37" t="s">
        <v>20</v>
      </c>
      <c r="G247" s="37" t="s">
        <v>777</v>
      </c>
      <c r="H247" s="37" t="s">
        <v>22</v>
      </c>
      <c r="I247" s="37" t="s">
        <v>776</v>
      </c>
      <c r="J247" s="32" t="s">
        <v>790</v>
      </c>
      <c r="K247" s="35"/>
      <c r="L247" s="35">
        <v>15000</v>
      </c>
      <c r="M247" s="35"/>
      <c r="N247" s="35"/>
      <c r="O247" s="38">
        <f>M:M+L:L+N:N</f>
        <v>15000</v>
      </c>
      <c r="P247" s="38">
        <f>K:K+M:M+L:L+N:N</f>
        <v>15000</v>
      </c>
      <c r="Q247" s="33" t="s">
        <v>791</v>
      </c>
    </row>
    <row r="248" spans="1:17" s="23" customFormat="1" ht="22.5">
      <c r="A248" s="73" t="s">
        <v>806</v>
      </c>
      <c r="B248" s="52" t="s">
        <v>806</v>
      </c>
      <c r="C248" s="12" t="s">
        <v>433</v>
      </c>
      <c r="D248" s="12" t="s">
        <v>434</v>
      </c>
      <c r="E248" s="12" t="s">
        <v>435</v>
      </c>
      <c r="F248" s="5" t="s">
        <v>20</v>
      </c>
      <c r="G248" s="12" t="s">
        <v>427</v>
      </c>
      <c r="H248" s="5" t="s">
        <v>82</v>
      </c>
      <c r="I248" s="5" t="s">
        <v>426</v>
      </c>
      <c r="J248" s="12" t="s">
        <v>437</v>
      </c>
      <c r="K248" s="10"/>
      <c r="L248" s="11"/>
      <c r="M248" s="11">
        <v>4000</v>
      </c>
      <c r="N248" s="10"/>
      <c r="O248" s="11"/>
      <c r="P248" s="1">
        <v>4000</v>
      </c>
      <c r="Q248" s="22" t="s">
        <v>2442</v>
      </c>
    </row>
    <row r="249" spans="1:241" s="23" customFormat="1" ht="22.5">
      <c r="A249" s="68">
        <v>3500000</v>
      </c>
      <c r="B249" s="69">
        <v>0</v>
      </c>
      <c r="C249" s="6" t="s">
        <v>2708</v>
      </c>
      <c r="D249" s="6" t="s">
        <v>2709</v>
      </c>
      <c r="E249" s="7" t="s">
        <v>583</v>
      </c>
      <c r="F249" s="8" t="s">
        <v>20</v>
      </c>
      <c r="G249" s="6" t="s">
        <v>584</v>
      </c>
      <c r="H249" s="9" t="s">
        <v>82</v>
      </c>
      <c r="I249" s="9" t="s">
        <v>583</v>
      </c>
      <c r="J249" s="12" t="s">
        <v>2710</v>
      </c>
      <c r="K249" s="10"/>
      <c r="L249" s="11"/>
      <c r="M249" s="11"/>
      <c r="N249" s="10"/>
      <c r="O249" s="11"/>
      <c r="P249" s="1">
        <f>SUM(K249:N249)</f>
        <v>0</v>
      </c>
      <c r="Q249" s="22" t="s">
        <v>2711</v>
      </c>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c r="HG249" s="5"/>
      <c r="HH249" s="5"/>
      <c r="HI249" s="5"/>
      <c r="HJ249" s="5"/>
      <c r="HK249" s="5"/>
      <c r="HL249" s="5"/>
      <c r="HM249" s="5"/>
      <c r="HN249" s="5"/>
      <c r="HO249" s="5"/>
      <c r="HP249" s="5"/>
      <c r="HQ249" s="5"/>
      <c r="HR249" s="5"/>
      <c r="HS249" s="5"/>
      <c r="HT249" s="5"/>
      <c r="HU249" s="5"/>
      <c r="HV249" s="5"/>
      <c r="HW249" s="5"/>
      <c r="HX249" s="5"/>
      <c r="HY249" s="5"/>
      <c r="HZ249" s="5"/>
      <c r="IA249" s="5"/>
      <c r="IB249" s="5"/>
      <c r="IC249" s="5"/>
      <c r="ID249" s="5"/>
      <c r="IE249" s="5"/>
      <c r="IF249" s="5"/>
      <c r="IG249" s="5"/>
    </row>
    <row r="250" spans="1:17" s="23" customFormat="1" ht="22.5">
      <c r="A250" s="68">
        <v>4700000</v>
      </c>
      <c r="B250" s="69">
        <v>0</v>
      </c>
      <c r="C250" s="5" t="s">
        <v>216</v>
      </c>
      <c r="D250" s="6" t="s">
        <v>217</v>
      </c>
      <c r="E250" s="7" t="s">
        <v>218</v>
      </c>
      <c r="F250" s="7" t="s">
        <v>20</v>
      </c>
      <c r="G250" s="6" t="s">
        <v>196</v>
      </c>
      <c r="H250" s="9" t="s">
        <v>82</v>
      </c>
      <c r="I250" s="9" t="s">
        <v>195</v>
      </c>
      <c r="J250" s="6" t="s">
        <v>115</v>
      </c>
      <c r="K250" s="10"/>
      <c r="L250" s="11"/>
      <c r="M250" s="11">
        <v>3000</v>
      </c>
      <c r="N250" s="10"/>
      <c r="O250" s="11">
        <f>SUM(M250,N250)</f>
        <v>3000</v>
      </c>
      <c r="P250" s="14">
        <f>SUM(K250:N250)</f>
        <v>3000</v>
      </c>
      <c r="Q250" s="22" t="s">
        <v>219</v>
      </c>
    </row>
    <row r="251" spans="1:17" s="13" customFormat="1" ht="22.5">
      <c r="A251" s="68">
        <v>2600000</v>
      </c>
      <c r="B251" s="70">
        <v>0</v>
      </c>
      <c r="C251" s="5" t="s">
        <v>860</v>
      </c>
      <c r="D251" s="6" t="s">
        <v>861</v>
      </c>
      <c r="E251" s="7" t="s">
        <v>195</v>
      </c>
      <c r="F251" s="7" t="s">
        <v>20</v>
      </c>
      <c r="G251" s="6" t="s">
        <v>196</v>
      </c>
      <c r="H251" s="9" t="s">
        <v>82</v>
      </c>
      <c r="I251" s="9" t="s">
        <v>195</v>
      </c>
      <c r="J251" s="6" t="s">
        <v>115</v>
      </c>
      <c r="K251" s="10"/>
      <c r="L251" s="11"/>
      <c r="M251" s="11"/>
      <c r="N251" s="10"/>
      <c r="O251" s="11"/>
      <c r="P251" s="14" t="s">
        <v>806</v>
      </c>
      <c r="Q251" s="22" t="s">
        <v>862</v>
      </c>
    </row>
    <row r="252" spans="1:241" s="13" customFormat="1" ht="22.5">
      <c r="A252" s="68">
        <v>9000000</v>
      </c>
      <c r="B252" s="70">
        <v>8100000</v>
      </c>
      <c r="C252" s="5" t="s">
        <v>113</v>
      </c>
      <c r="D252" s="9" t="s">
        <v>114</v>
      </c>
      <c r="E252" s="7" t="s">
        <v>80</v>
      </c>
      <c r="F252" s="8" t="s">
        <v>20</v>
      </c>
      <c r="G252" s="6" t="s">
        <v>81</v>
      </c>
      <c r="H252" s="9" t="s">
        <v>82</v>
      </c>
      <c r="I252" s="9" t="s">
        <v>80</v>
      </c>
      <c r="J252" s="9" t="s">
        <v>115</v>
      </c>
      <c r="K252" s="11"/>
      <c r="L252" s="11"/>
      <c r="M252" s="11">
        <v>2000</v>
      </c>
      <c r="N252" s="11"/>
      <c r="O252" s="10">
        <v>2000</v>
      </c>
      <c r="P252" s="14">
        <v>2000</v>
      </c>
      <c r="Q252" s="9" t="s">
        <v>116</v>
      </c>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c r="GU252" s="5"/>
      <c r="GV252" s="5"/>
      <c r="GW252" s="5"/>
      <c r="GX252" s="5"/>
      <c r="GY252" s="5"/>
      <c r="GZ252" s="5"/>
      <c r="HA252" s="5"/>
      <c r="HB252" s="5"/>
      <c r="HC252" s="5"/>
      <c r="HD252" s="5"/>
      <c r="HE252" s="5"/>
      <c r="HF252" s="5"/>
      <c r="HG252" s="5"/>
      <c r="HH252" s="5"/>
      <c r="HI252" s="5"/>
      <c r="HJ252" s="5"/>
      <c r="HK252" s="5"/>
      <c r="HL252" s="5"/>
      <c r="HM252" s="5"/>
      <c r="HN252" s="5"/>
      <c r="HO252" s="5"/>
      <c r="HP252" s="5"/>
      <c r="HQ252" s="5"/>
      <c r="HR252" s="5"/>
      <c r="HS252" s="5"/>
      <c r="HT252" s="5"/>
      <c r="HU252" s="5"/>
      <c r="HV252" s="5"/>
      <c r="HW252" s="5"/>
      <c r="HX252" s="5"/>
      <c r="HY252" s="5"/>
      <c r="HZ252" s="5"/>
      <c r="IA252" s="5"/>
      <c r="IB252" s="5"/>
      <c r="IC252" s="5"/>
      <c r="ID252" s="5"/>
      <c r="IE252" s="5"/>
      <c r="IF252" s="5"/>
      <c r="IG252" s="5"/>
    </row>
    <row r="253" spans="1:17" s="13" customFormat="1" ht="22.5">
      <c r="A253" s="68">
        <v>5000000</v>
      </c>
      <c r="B253" s="69">
        <v>4800000</v>
      </c>
      <c r="C253" s="5" t="s">
        <v>1228</v>
      </c>
      <c r="D253" s="6" t="s">
        <v>106</v>
      </c>
      <c r="E253" s="7" t="s">
        <v>80</v>
      </c>
      <c r="F253" s="8" t="s">
        <v>20</v>
      </c>
      <c r="G253" s="6" t="s">
        <v>81</v>
      </c>
      <c r="H253" s="9" t="s">
        <v>82</v>
      </c>
      <c r="I253" s="9" t="s">
        <v>80</v>
      </c>
      <c r="J253" s="6" t="s">
        <v>115</v>
      </c>
      <c r="K253" s="10"/>
      <c r="L253" s="11"/>
      <c r="M253" s="11"/>
      <c r="N253" s="10"/>
      <c r="O253" s="10"/>
      <c r="P253" s="14">
        <v>0</v>
      </c>
      <c r="Q253" s="22" t="s">
        <v>1229</v>
      </c>
    </row>
    <row r="254" spans="1:17" s="23" customFormat="1" ht="22.5">
      <c r="A254" s="68">
        <v>2800000</v>
      </c>
      <c r="B254" s="69">
        <v>0</v>
      </c>
      <c r="C254" s="6" t="s">
        <v>1230</v>
      </c>
      <c r="D254" s="6" t="s">
        <v>357</v>
      </c>
      <c r="E254" s="7" t="s">
        <v>158</v>
      </c>
      <c r="F254" s="8" t="s">
        <v>20</v>
      </c>
      <c r="G254" s="6" t="s">
        <v>81</v>
      </c>
      <c r="H254" s="9" t="s">
        <v>82</v>
      </c>
      <c r="I254" s="9" t="s">
        <v>80</v>
      </c>
      <c r="J254" s="6" t="s">
        <v>115</v>
      </c>
      <c r="K254" s="10"/>
      <c r="L254" s="11"/>
      <c r="M254" s="11"/>
      <c r="N254" s="10"/>
      <c r="O254" s="10"/>
      <c r="P254" s="14">
        <v>0</v>
      </c>
      <c r="Q254" s="22" t="s">
        <v>1231</v>
      </c>
    </row>
    <row r="255" spans="1:17" s="13" customFormat="1" ht="22.5">
      <c r="A255" s="74">
        <v>6000000</v>
      </c>
      <c r="B255" s="74">
        <v>0</v>
      </c>
      <c r="C255" s="32" t="s">
        <v>681</v>
      </c>
      <c r="D255" s="32" t="s">
        <v>682</v>
      </c>
      <c r="E255" s="32" t="s">
        <v>661</v>
      </c>
      <c r="F255" s="32" t="s">
        <v>20</v>
      </c>
      <c r="G255" s="32" t="s">
        <v>662</v>
      </c>
      <c r="H255" s="32" t="s">
        <v>22</v>
      </c>
      <c r="I255" s="32" t="s">
        <v>661</v>
      </c>
      <c r="J255" s="32" t="s">
        <v>683</v>
      </c>
      <c r="K255" s="48"/>
      <c r="L255" s="58"/>
      <c r="M255" s="58">
        <v>6000</v>
      </c>
      <c r="N255" s="58">
        <v>3000</v>
      </c>
      <c r="O255" s="58">
        <f>M:M+L:L+N:N</f>
        <v>9000</v>
      </c>
      <c r="P255" s="58">
        <f>K:K+M:M+L:L+N:N</f>
        <v>9000</v>
      </c>
      <c r="Q255" s="32" t="s">
        <v>684</v>
      </c>
    </row>
    <row r="256" spans="1:17" s="13" customFormat="1" ht="22.5">
      <c r="A256" s="52" t="s">
        <v>806</v>
      </c>
      <c r="B256" s="52">
        <v>0</v>
      </c>
      <c r="C256" s="25" t="s">
        <v>2124</v>
      </c>
      <c r="D256" s="25" t="s">
        <v>2125</v>
      </c>
      <c r="E256" s="25" t="s">
        <v>2104</v>
      </c>
      <c r="F256" s="25" t="s">
        <v>20</v>
      </c>
      <c r="G256" s="25" t="s">
        <v>2105</v>
      </c>
      <c r="H256" s="25" t="s">
        <v>22</v>
      </c>
      <c r="I256" s="25" t="s">
        <v>2104</v>
      </c>
      <c r="J256" s="25" t="s">
        <v>2126</v>
      </c>
      <c r="K256" s="49">
        <v>2500</v>
      </c>
      <c r="L256" s="25"/>
      <c r="M256" s="49">
        <v>2000</v>
      </c>
      <c r="N256" s="49">
        <v>10000</v>
      </c>
      <c r="O256" s="49">
        <v>12000</v>
      </c>
      <c r="P256" s="49">
        <v>14500</v>
      </c>
      <c r="Q256" s="25" t="s">
        <v>2127</v>
      </c>
    </row>
    <row r="257" spans="1:17" s="13" customFormat="1" ht="22.5">
      <c r="A257" s="52">
        <v>8000000</v>
      </c>
      <c r="B257" s="52">
        <v>4000000</v>
      </c>
      <c r="C257" s="25" t="s">
        <v>314</v>
      </c>
      <c r="D257" s="25" t="s">
        <v>2125</v>
      </c>
      <c r="E257" s="25" t="s">
        <v>2104</v>
      </c>
      <c r="F257" s="25" t="s">
        <v>20</v>
      </c>
      <c r="G257" s="25" t="s">
        <v>2105</v>
      </c>
      <c r="H257" s="25" t="s">
        <v>22</v>
      </c>
      <c r="I257" s="25" t="s">
        <v>2104</v>
      </c>
      <c r="J257" s="25" t="s">
        <v>2128</v>
      </c>
      <c r="K257" s="49"/>
      <c r="L257" s="49"/>
      <c r="M257" s="49"/>
      <c r="N257" s="49"/>
      <c r="O257" s="49"/>
      <c r="P257" s="49" t="s">
        <v>806</v>
      </c>
      <c r="Q257" s="25" t="s">
        <v>2129</v>
      </c>
    </row>
    <row r="258" spans="1:17" s="23" customFormat="1" ht="33.75">
      <c r="A258" s="52">
        <v>3500000</v>
      </c>
      <c r="B258" s="52">
        <v>0</v>
      </c>
      <c r="C258" s="25" t="s">
        <v>2130</v>
      </c>
      <c r="D258" s="25" t="s">
        <v>2131</v>
      </c>
      <c r="E258" s="25"/>
      <c r="F258" s="25" t="s">
        <v>20</v>
      </c>
      <c r="G258" s="25" t="s">
        <v>2105</v>
      </c>
      <c r="H258" s="25" t="s">
        <v>22</v>
      </c>
      <c r="I258" s="25" t="s">
        <v>2104</v>
      </c>
      <c r="J258" s="25" t="s">
        <v>2128</v>
      </c>
      <c r="K258" s="49"/>
      <c r="L258" s="49"/>
      <c r="M258" s="49"/>
      <c r="N258" s="49"/>
      <c r="O258" s="49"/>
      <c r="P258" s="49" t="s">
        <v>806</v>
      </c>
      <c r="Q258" s="25" t="s">
        <v>2132</v>
      </c>
    </row>
    <row r="259" spans="1:17" s="23" customFormat="1" ht="22.5">
      <c r="A259" s="68">
        <v>40000000</v>
      </c>
      <c r="B259" s="69">
        <v>0</v>
      </c>
      <c r="C259" s="5" t="s">
        <v>356</v>
      </c>
      <c r="D259" s="6" t="s">
        <v>357</v>
      </c>
      <c r="E259" s="7" t="s">
        <v>158</v>
      </c>
      <c r="F259" s="7" t="s">
        <v>20</v>
      </c>
      <c r="G259" s="6" t="s">
        <v>350</v>
      </c>
      <c r="H259" s="9" t="s">
        <v>22</v>
      </c>
      <c r="I259" s="9" t="s">
        <v>158</v>
      </c>
      <c r="J259" s="6" t="s">
        <v>358</v>
      </c>
      <c r="K259" s="10"/>
      <c r="L259" s="17"/>
      <c r="M259" s="11"/>
      <c r="N259" s="10">
        <v>2500</v>
      </c>
      <c r="O259" s="11">
        <f>SUM(M259,N259)</f>
        <v>2500</v>
      </c>
      <c r="P259" s="1">
        <f>SUM(K259:N259)</f>
        <v>2500</v>
      </c>
      <c r="Q259" s="22" t="s">
        <v>359</v>
      </c>
    </row>
    <row r="260" spans="1:17" s="23" customFormat="1" ht="22.5">
      <c r="A260" s="73" t="s">
        <v>1394</v>
      </c>
      <c r="B260" s="69">
        <v>0</v>
      </c>
      <c r="C260" s="5" t="s">
        <v>1410</v>
      </c>
      <c r="D260" s="6" t="s">
        <v>1411</v>
      </c>
      <c r="E260" s="7" t="s">
        <v>306</v>
      </c>
      <c r="F260" s="8" t="s">
        <v>20</v>
      </c>
      <c r="G260" s="6" t="s">
        <v>307</v>
      </c>
      <c r="H260" s="9" t="s">
        <v>82</v>
      </c>
      <c r="I260" s="9" t="s">
        <v>306</v>
      </c>
      <c r="J260" s="6" t="s">
        <v>1412</v>
      </c>
      <c r="K260" s="10"/>
      <c r="L260" s="11"/>
      <c r="M260" s="11"/>
      <c r="N260" s="10"/>
      <c r="O260" s="10"/>
      <c r="P260" s="14" t="s">
        <v>806</v>
      </c>
      <c r="Q260" s="22" t="s">
        <v>1413</v>
      </c>
    </row>
    <row r="261" spans="1:17" s="23" customFormat="1" ht="22.5">
      <c r="A261" s="73" t="s">
        <v>1394</v>
      </c>
      <c r="B261" s="71">
        <v>0</v>
      </c>
      <c r="C261" s="6" t="s">
        <v>1414</v>
      </c>
      <c r="D261" s="6" t="s">
        <v>1411</v>
      </c>
      <c r="E261" s="7" t="s">
        <v>306</v>
      </c>
      <c r="F261" s="8" t="s">
        <v>20</v>
      </c>
      <c r="G261" s="6" t="s">
        <v>307</v>
      </c>
      <c r="H261" s="9" t="s">
        <v>82</v>
      </c>
      <c r="I261" s="9" t="s">
        <v>306</v>
      </c>
      <c r="J261" s="12" t="s">
        <v>1412</v>
      </c>
      <c r="K261" s="10"/>
      <c r="L261" s="11"/>
      <c r="M261" s="11"/>
      <c r="N261" s="10"/>
      <c r="O261" s="10"/>
      <c r="P261" s="14" t="s">
        <v>806</v>
      </c>
      <c r="Q261" s="12" t="s">
        <v>1415</v>
      </c>
    </row>
    <row r="262" spans="1:17" s="23" customFormat="1" ht="33.75">
      <c r="A262" s="73" t="s">
        <v>1394</v>
      </c>
      <c r="B262" s="69">
        <v>0</v>
      </c>
      <c r="C262" s="5" t="s">
        <v>1416</v>
      </c>
      <c r="D262" s="6" t="s">
        <v>1411</v>
      </c>
      <c r="E262" s="7" t="s">
        <v>306</v>
      </c>
      <c r="F262" s="8" t="s">
        <v>20</v>
      </c>
      <c r="G262" s="6" t="s">
        <v>307</v>
      </c>
      <c r="H262" s="9" t="s">
        <v>82</v>
      </c>
      <c r="I262" s="9" t="s">
        <v>306</v>
      </c>
      <c r="J262" s="6" t="s">
        <v>1412</v>
      </c>
      <c r="K262" s="10"/>
      <c r="L262" s="11"/>
      <c r="M262" s="11"/>
      <c r="N262" s="10"/>
      <c r="O262" s="10"/>
      <c r="P262" s="14" t="s">
        <v>806</v>
      </c>
      <c r="Q262" s="22" t="s">
        <v>1417</v>
      </c>
    </row>
    <row r="263" spans="1:241" s="23" customFormat="1" ht="33.75">
      <c r="A263" s="68">
        <v>4600000</v>
      </c>
      <c r="B263" s="71">
        <v>0</v>
      </c>
      <c r="C263" s="5" t="s">
        <v>521</v>
      </c>
      <c r="D263" s="6" t="s">
        <v>522</v>
      </c>
      <c r="E263" s="7" t="s">
        <v>485</v>
      </c>
      <c r="F263" s="8" t="s">
        <v>20</v>
      </c>
      <c r="G263" s="6" t="s">
        <v>486</v>
      </c>
      <c r="H263" s="9" t="s">
        <v>22</v>
      </c>
      <c r="I263" s="9" t="s">
        <v>485</v>
      </c>
      <c r="J263" s="6" t="s">
        <v>523</v>
      </c>
      <c r="K263" s="10">
        <v>250</v>
      </c>
      <c r="L263" s="11"/>
      <c r="M263" s="11">
        <v>1000</v>
      </c>
      <c r="N263" s="10">
        <v>4000</v>
      </c>
      <c r="O263" s="10">
        <f>SUM(M263,N263)</f>
        <v>5000</v>
      </c>
      <c r="P263" s="14">
        <f>SUM(K263:N263)</f>
        <v>5250</v>
      </c>
      <c r="Q263" s="22" t="s">
        <v>524</v>
      </c>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c r="FM263" s="5"/>
      <c r="FN263" s="5"/>
      <c r="FO263" s="5"/>
      <c r="FP263" s="5"/>
      <c r="FQ263" s="5"/>
      <c r="FR263" s="5"/>
      <c r="FS263" s="5"/>
      <c r="FT263" s="5"/>
      <c r="FU263" s="5"/>
      <c r="FV263" s="5"/>
      <c r="FW263" s="5"/>
      <c r="FX263" s="5"/>
      <c r="FY263" s="5"/>
      <c r="FZ263" s="5"/>
      <c r="GA263" s="5"/>
      <c r="GB263" s="5"/>
      <c r="GC263" s="5"/>
      <c r="GD263" s="5"/>
      <c r="GE263" s="5"/>
      <c r="GF263" s="5"/>
      <c r="GG263" s="5"/>
      <c r="GH263" s="5"/>
      <c r="GI263" s="5"/>
      <c r="GJ263" s="5"/>
      <c r="GK263" s="5"/>
      <c r="GL263" s="5"/>
      <c r="GM263" s="5"/>
      <c r="GN263" s="5"/>
      <c r="GO263" s="5"/>
      <c r="GP263" s="5"/>
      <c r="GQ263" s="5"/>
      <c r="GR263" s="5"/>
      <c r="GS263" s="5"/>
      <c r="GT263" s="5"/>
      <c r="GU263" s="5"/>
      <c r="GV263" s="5"/>
      <c r="GW263" s="5"/>
      <c r="GX263" s="5"/>
      <c r="GY263" s="5"/>
      <c r="GZ263" s="5"/>
      <c r="HA263" s="5"/>
      <c r="HB263" s="5"/>
      <c r="HC263" s="5"/>
      <c r="HD263" s="5"/>
      <c r="HE263" s="5"/>
      <c r="HF263" s="5"/>
      <c r="HG263" s="5"/>
      <c r="HH263" s="5"/>
      <c r="HI263" s="5"/>
      <c r="HJ263" s="5"/>
      <c r="HK263" s="5"/>
      <c r="HL263" s="5"/>
      <c r="HM263" s="5"/>
      <c r="HN263" s="5"/>
      <c r="HO263" s="5"/>
      <c r="HP263" s="5"/>
      <c r="HQ263" s="5"/>
      <c r="HR263" s="5"/>
      <c r="HS263" s="5"/>
      <c r="HT263" s="5"/>
      <c r="HU263" s="5"/>
      <c r="HV263" s="5"/>
      <c r="HW263" s="5"/>
      <c r="HX263" s="5"/>
      <c r="HY263" s="5"/>
      <c r="HZ263" s="5"/>
      <c r="IA263" s="5"/>
      <c r="IB263" s="5"/>
      <c r="IC263" s="5"/>
      <c r="ID263" s="5"/>
      <c r="IE263" s="5"/>
      <c r="IF263" s="5"/>
      <c r="IG263" s="5"/>
    </row>
    <row r="264" spans="1:17" s="23" customFormat="1" ht="22.5">
      <c r="A264" s="73">
        <v>5000000</v>
      </c>
      <c r="B264" s="69">
        <v>4000000</v>
      </c>
      <c r="C264" s="5" t="s">
        <v>314</v>
      </c>
      <c r="D264" s="6" t="s">
        <v>315</v>
      </c>
      <c r="E264" s="7" t="s">
        <v>306</v>
      </c>
      <c r="F264" s="8" t="s">
        <v>20</v>
      </c>
      <c r="G264" s="6" t="s">
        <v>307</v>
      </c>
      <c r="H264" s="9" t="s">
        <v>82</v>
      </c>
      <c r="I264" s="9" t="s">
        <v>306</v>
      </c>
      <c r="J264" s="6" t="s">
        <v>316</v>
      </c>
      <c r="K264" s="10">
        <v>38500</v>
      </c>
      <c r="L264" s="11">
        <v>6000</v>
      </c>
      <c r="M264" s="11"/>
      <c r="N264" s="10">
        <v>15000</v>
      </c>
      <c r="O264" s="10">
        <f>SUM(L264,N264)</f>
        <v>21000</v>
      </c>
      <c r="P264" s="14">
        <f>SUM(K264:N264)</f>
        <v>59500</v>
      </c>
      <c r="Q264" s="22" t="s">
        <v>317</v>
      </c>
    </row>
    <row r="265" spans="1:17" s="23" customFormat="1" ht="33.75">
      <c r="A265" s="73">
        <v>6000000</v>
      </c>
      <c r="B265" s="69">
        <v>6000000</v>
      </c>
      <c r="C265" s="5" t="s">
        <v>1418</v>
      </c>
      <c r="D265" s="6" t="s">
        <v>315</v>
      </c>
      <c r="E265" s="7" t="s">
        <v>306</v>
      </c>
      <c r="F265" s="8" t="s">
        <v>20</v>
      </c>
      <c r="G265" s="6" t="s">
        <v>307</v>
      </c>
      <c r="H265" s="9" t="s">
        <v>82</v>
      </c>
      <c r="I265" s="9" t="s">
        <v>306</v>
      </c>
      <c r="J265" s="6" t="s">
        <v>316</v>
      </c>
      <c r="K265" s="10"/>
      <c r="L265" s="11"/>
      <c r="M265" s="11"/>
      <c r="N265" s="10"/>
      <c r="O265" s="10"/>
      <c r="P265" s="14" t="s">
        <v>806</v>
      </c>
      <c r="Q265" s="22" t="s">
        <v>1419</v>
      </c>
    </row>
    <row r="266" spans="1:17" s="23" customFormat="1" ht="22.5">
      <c r="A266" s="73" t="s">
        <v>1394</v>
      </c>
      <c r="B266" s="69">
        <v>0</v>
      </c>
      <c r="C266" s="5" t="s">
        <v>1420</v>
      </c>
      <c r="D266" s="6" t="s">
        <v>315</v>
      </c>
      <c r="E266" s="7" t="s">
        <v>306</v>
      </c>
      <c r="F266" s="8" t="s">
        <v>20</v>
      </c>
      <c r="G266" s="6" t="s">
        <v>307</v>
      </c>
      <c r="H266" s="9" t="s">
        <v>82</v>
      </c>
      <c r="I266" s="9" t="s">
        <v>306</v>
      </c>
      <c r="J266" s="6" t="s">
        <v>316</v>
      </c>
      <c r="K266" s="10"/>
      <c r="L266" s="11"/>
      <c r="M266" s="11"/>
      <c r="N266" s="10"/>
      <c r="O266" s="10"/>
      <c r="P266" s="14" t="s">
        <v>806</v>
      </c>
      <c r="Q266" s="22" t="s">
        <v>1421</v>
      </c>
    </row>
    <row r="267" spans="1:17" s="23" customFormat="1" ht="22.5">
      <c r="A267" s="73" t="s">
        <v>1394</v>
      </c>
      <c r="B267" s="69">
        <v>0</v>
      </c>
      <c r="C267" s="5" t="s">
        <v>1422</v>
      </c>
      <c r="D267" s="6" t="s">
        <v>315</v>
      </c>
      <c r="E267" s="7" t="s">
        <v>306</v>
      </c>
      <c r="F267" s="8" t="s">
        <v>20</v>
      </c>
      <c r="G267" s="6" t="s">
        <v>307</v>
      </c>
      <c r="H267" s="9" t="s">
        <v>82</v>
      </c>
      <c r="I267" s="9" t="s">
        <v>306</v>
      </c>
      <c r="J267" s="6" t="s">
        <v>316</v>
      </c>
      <c r="K267" s="10"/>
      <c r="L267" s="11"/>
      <c r="M267" s="11"/>
      <c r="N267" s="10"/>
      <c r="O267" s="10"/>
      <c r="P267" s="14" t="s">
        <v>806</v>
      </c>
      <c r="Q267" s="22" t="s">
        <v>1423</v>
      </c>
    </row>
    <row r="268" spans="1:17" s="23" customFormat="1" ht="22.5">
      <c r="A268" s="73" t="s">
        <v>609</v>
      </c>
      <c r="B268" s="54">
        <v>0</v>
      </c>
      <c r="C268" s="9" t="s">
        <v>610</v>
      </c>
      <c r="D268" s="9" t="s">
        <v>611</v>
      </c>
      <c r="E268" s="7" t="s">
        <v>612</v>
      </c>
      <c r="F268" s="8" t="s">
        <v>20</v>
      </c>
      <c r="G268" s="6" t="s">
        <v>613</v>
      </c>
      <c r="H268" s="9" t="s">
        <v>82</v>
      </c>
      <c r="I268" s="9" t="s">
        <v>614</v>
      </c>
      <c r="J268" s="12" t="s">
        <v>615</v>
      </c>
      <c r="K268" s="10">
        <v>26600</v>
      </c>
      <c r="L268" s="11">
        <v>7500</v>
      </c>
      <c r="M268" s="11"/>
      <c r="N268" s="11">
        <v>6000</v>
      </c>
      <c r="O268" s="11">
        <f>SUM(L268,N268)</f>
        <v>13500</v>
      </c>
      <c r="P268" s="10">
        <f>SUM(K268:N268)</f>
        <v>40100</v>
      </c>
      <c r="Q268" s="12" t="s">
        <v>616</v>
      </c>
    </row>
    <row r="269" spans="1:17" s="23" customFormat="1" ht="33.75">
      <c r="A269" s="74">
        <v>5000000</v>
      </c>
      <c r="B269" s="74">
        <v>5000000</v>
      </c>
      <c r="C269" s="32" t="s">
        <v>2411</v>
      </c>
      <c r="D269" s="32" t="s">
        <v>690</v>
      </c>
      <c r="E269" s="32" t="s">
        <v>661</v>
      </c>
      <c r="F269" s="32" t="s">
        <v>20</v>
      </c>
      <c r="G269" s="32" t="s">
        <v>662</v>
      </c>
      <c r="H269" s="32" t="s">
        <v>22</v>
      </c>
      <c r="I269" s="32" t="s">
        <v>661</v>
      </c>
      <c r="J269" s="32" t="s">
        <v>2412</v>
      </c>
      <c r="K269" s="48"/>
      <c r="L269" s="58"/>
      <c r="M269" s="58"/>
      <c r="N269" s="58"/>
      <c r="O269" s="58"/>
      <c r="P269" s="58">
        <f>K:K+M:M+L:L+N:N</f>
        <v>0</v>
      </c>
      <c r="Q269" s="32" t="s">
        <v>2413</v>
      </c>
    </row>
    <row r="270" spans="1:17" s="23" customFormat="1" ht="11.25">
      <c r="A270" s="68">
        <v>2000000</v>
      </c>
      <c r="B270" s="79">
        <v>2000000</v>
      </c>
      <c r="C270" s="5" t="s">
        <v>282</v>
      </c>
      <c r="D270" s="6" t="s">
        <v>268</v>
      </c>
      <c r="E270" s="7" t="s">
        <v>263</v>
      </c>
      <c r="F270" s="7" t="s">
        <v>20</v>
      </c>
      <c r="G270" s="6" t="s">
        <v>264</v>
      </c>
      <c r="H270" s="9" t="s">
        <v>82</v>
      </c>
      <c r="I270" s="9" t="s">
        <v>263</v>
      </c>
      <c r="J270" s="6" t="s">
        <v>283</v>
      </c>
      <c r="K270" s="10">
        <v>1500</v>
      </c>
      <c r="L270" s="10"/>
      <c r="M270" s="11"/>
      <c r="N270" s="10"/>
      <c r="O270" s="11"/>
      <c r="P270" s="10">
        <f>SUM(K270:N270)</f>
        <v>1500</v>
      </c>
      <c r="Q270" s="22" t="s">
        <v>284</v>
      </c>
    </row>
    <row r="271" spans="1:17" s="23" customFormat="1" ht="11.25">
      <c r="A271" s="73">
        <v>5000000</v>
      </c>
      <c r="B271" s="69">
        <v>0</v>
      </c>
      <c r="C271" s="5" t="s">
        <v>318</v>
      </c>
      <c r="D271" s="6" t="s">
        <v>319</v>
      </c>
      <c r="E271" s="7" t="s">
        <v>320</v>
      </c>
      <c r="F271" s="8" t="s">
        <v>20</v>
      </c>
      <c r="G271" s="6" t="s">
        <v>307</v>
      </c>
      <c r="H271" s="9" t="s">
        <v>82</v>
      </c>
      <c r="I271" s="9" t="s">
        <v>306</v>
      </c>
      <c r="J271" s="6" t="s">
        <v>321</v>
      </c>
      <c r="K271" s="20">
        <v>9200</v>
      </c>
      <c r="L271" s="11"/>
      <c r="M271" s="11"/>
      <c r="N271" s="21"/>
      <c r="O271" s="10"/>
      <c r="P271" s="14">
        <f>SUM(K271:N271)</f>
        <v>9200</v>
      </c>
      <c r="Q271" s="6" t="s">
        <v>322</v>
      </c>
    </row>
    <row r="272" spans="1:17" s="23" customFormat="1" ht="11.25">
      <c r="A272" s="68">
        <v>5000000</v>
      </c>
      <c r="B272" s="69">
        <v>0</v>
      </c>
      <c r="C272" s="5" t="s">
        <v>1725</v>
      </c>
      <c r="D272" s="6" t="s">
        <v>1715</v>
      </c>
      <c r="E272" s="7" t="s">
        <v>320</v>
      </c>
      <c r="F272" s="8" t="s">
        <v>20</v>
      </c>
      <c r="G272" s="6" t="s">
        <v>370</v>
      </c>
      <c r="H272" s="9" t="s">
        <v>82</v>
      </c>
      <c r="I272" s="9" t="s">
        <v>320</v>
      </c>
      <c r="J272" s="6" t="s">
        <v>321</v>
      </c>
      <c r="K272" s="10"/>
      <c r="L272" s="11"/>
      <c r="M272" s="11"/>
      <c r="N272" s="11"/>
      <c r="O272" s="11"/>
      <c r="P272" s="14">
        <f>SUM(K272:N272)</f>
        <v>0</v>
      </c>
      <c r="Q272" s="22" t="s">
        <v>1726</v>
      </c>
    </row>
    <row r="273" spans="1:17" s="23" customFormat="1" ht="11.25">
      <c r="A273" s="68">
        <v>4000000</v>
      </c>
      <c r="B273" s="71">
        <v>0</v>
      </c>
      <c r="C273" s="5" t="s">
        <v>2540</v>
      </c>
      <c r="D273" s="6" t="s">
        <v>502</v>
      </c>
      <c r="E273" s="7" t="s">
        <v>485</v>
      </c>
      <c r="F273" s="8" t="s">
        <v>20</v>
      </c>
      <c r="G273" s="6" t="s">
        <v>486</v>
      </c>
      <c r="H273" s="9" t="s">
        <v>22</v>
      </c>
      <c r="I273" s="9" t="s">
        <v>485</v>
      </c>
      <c r="J273" s="6" t="s">
        <v>2541</v>
      </c>
      <c r="K273" s="10"/>
      <c r="L273" s="11"/>
      <c r="M273" s="11"/>
      <c r="N273" s="10"/>
      <c r="O273" s="10"/>
      <c r="P273" s="14">
        <f>SUM(K273:N273)</f>
        <v>0</v>
      </c>
      <c r="Q273" s="22" t="s">
        <v>2542</v>
      </c>
    </row>
    <row r="274" spans="1:17" s="23" customFormat="1" ht="11.25">
      <c r="A274" s="68">
        <v>3900000</v>
      </c>
      <c r="B274" s="69">
        <v>2900000</v>
      </c>
      <c r="C274" s="5" t="s">
        <v>117</v>
      </c>
      <c r="D274" s="6" t="s">
        <v>79</v>
      </c>
      <c r="E274" s="7" t="s">
        <v>80</v>
      </c>
      <c r="F274" s="8" t="s">
        <v>20</v>
      </c>
      <c r="G274" s="6" t="s">
        <v>81</v>
      </c>
      <c r="H274" s="9" t="s">
        <v>82</v>
      </c>
      <c r="I274" s="9" t="s">
        <v>80</v>
      </c>
      <c r="J274" s="6" t="s">
        <v>118</v>
      </c>
      <c r="K274" s="10">
        <v>2000</v>
      </c>
      <c r="L274" s="11">
        <v>3000</v>
      </c>
      <c r="M274" s="11"/>
      <c r="N274" s="10"/>
      <c r="O274" s="10"/>
      <c r="P274" s="14">
        <v>5000</v>
      </c>
      <c r="Q274" s="22" t="s">
        <v>119</v>
      </c>
    </row>
    <row r="275" spans="1:17" s="23" customFormat="1" ht="22.5">
      <c r="A275" s="68">
        <v>3500000</v>
      </c>
      <c r="B275" s="69">
        <v>0</v>
      </c>
      <c r="C275" s="5" t="s">
        <v>2543</v>
      </c>
      <c r="D275" s="6" t="s">
        <v>2544</v>
      </c>
      <c r="E275" s="7" t="s">
        <v>485</v>
      </c>
      <c r="F275" s="8" t="s">
        <v>20</v>
      </c>
      <c r="G275" s="6" t="s">
        <v>486</v>
      </c>
      <c r="H275" s="9" t="s">
        <v>22</v>
      </c>
      <c r="I275" s="9" t="s">
        <v>485</v>
      </c>
      <c r="J275" s="6" t="s">
        <v>2545</v>
      </c>
      <c r="K275" s="10"/>
      <c r="L275" s="11"/>
      <c r="M275" s="11"/>
      <c r="N275" s="10"/>
      <c r="O275" s="10"/>
      <c r="P275" s="14">
        <f>SUM(K275:N275)</f>
        <v>0</v>
      </c>
      <c r="Q275" s="22" t="s">
        <v>2546</v>
      </c>
    </row>
    <row r="276" spans="1:17" s="13" customFormat="1" ht="33.75">
      <c r="A276" s="52">
        <v>2900000</v>
      </c>
      <c r="B276" s="52">
        <v>0</v>
      </c>
      <c r="C276" s="25" t="s">
        <v>1517</v>
      </c>
      <c r="D276" s="25" t="s">
        <v>1518</v>
      </c>
      <c r="E276" s="25" t="s">
        <v>1496</v>
      </c>
      <c r="F276" s="25" t="s">
        <v>20</v>
      </c>
      <c r="G276" s="25" t="s">
        <v>1497</v>
      </c>
      <c r="H276" s="25" t="s">
        <v>22</v>
      </c>
      <c r="I276" s="25" t="s">
        <v>1496</v>
      </c>
      <c r="J276" s="25" t="s">
        <v>1519</v>
      </c>
      <c r="K276" s="31"/>
      <c r="L276" s="31"/>
      <c r="M276" s="31">
        <v>2000</v>
      </c>
      <c r="N276" s="31"/>
      <c r="O276" s="31">
        <v>2000</v>
      </c>
      <c r="P276" s="31">
        <v>2000</v>
      </c>
      <c r="Q276" s="34" t="s">
        <v>1520</v>
      </c>
    </row>
    <row r="277" spans="1:17" s="13" customFormat="1" ht="11.25">
      <c r="A277" s="68">
        <v>4500000</v>
      </c>
      <c r="B277" s="69">
        <v>2400000</v>
      </c>
      <c r="C277" s="6" t="s">
        <v>220</v>
      </c>
      <c r="D277" s="6" t="s">
        <v>221</v>
      </c>
      <c r="E277" s="7" t="s">
        <v>195</v>
      </c>
      <c r="F277" s="7" t="s">
        <v>20</v>
      </c>
      <c r="G277" s="6" t="s">
        <v>196</v>
      </c>
      <c r="H277" s="9" t="s">
        <v>82</v>
      </c>
      <c r="I277" s="9" t="s">
        <v>195</v>
      </c>
      <c r="J277" s="12" t="s">
        <v>222</v>
      </c>
      <c r="K277" s="10"/>
      <c r="L277" s="11"/>
      <c r="M277" s="11">
        <v>1000</v>
      </c>
      <c r="N277" s="10"/>
      <c r="O277" s="11">
        <f>SUM(M277,N277)</f>
        <v>1000</v>
      </c>
      <c r="P277" s="14">
        <f>SUM(K277:N277)</f>
        <v>1000</v>
      </c>
      <c r="Q277" s="22" t="s">
        <v>223</v>
      </c>
    </row>
    <row r="278" spans="1:241" s="23" customFormat="1" ht="22.5">
      <c r="A278" s="68">
        <v>3000000</v>
      </c>
      <c r="B278" s="69">
        <v>0</v>
      </c>
      <c r="C278" s="5" t="s">
        <v>2712</v>
      </c>
      <c r="D278" s="6" t="s">
        <v>2713</v>
      </c>
      <c r="E278" s="7" t="s">
        <v>583</v>
      </c>
      <c r="F278" s="8" t="s">
        <v>20</v>
      </c>
      <c r="G278" s="6" t="s">
        <v>584</v>
      </c>
      <c r="H278" s="9" t="s">
        <v>82</v>
      </c>
      <c r="I278" s="9" t="s">
        <v>583</v>
      </c>
      <c r="J278" s="6" t="s">
        <v>222</v>
      </c>
      <c r="K278" s="10"/>
      <c r="L278" s="11"/>
      <c r="M278" s="11"/>
      <c r="N278" s="10"/>
      <c r="O278" s="11"/>
      <c r="P278" s="1">
        <f>SUM(K278:N278)</f>
        <v>0</v>
      </c>
      <c r="Q278" s="22" t="s">
        <v>2714</v>
      </c>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s="5"/>
      <c r="FG278" s="5"/>
      <c r="FH278" s="5"/>
      <c r="FI278" s="5"/>
      <c r="FJ278" s="5"/>
      <c r="FK278" s="5"/>
      <c r="FL278" s="5"/>
      <c r="FM278" s="5"/>
      <c r="FN278" s="5"/>
      <c r="FO278" s="5"/>
      <c r="FP278" s="5"/>
      <c r="FQ278" s="5"/>
      <c r="FR278" s="5"/>
      <c r="FS278" s="5"/>
      <c r="FT278" s="5"/>
      <c r="FU278" s="5"/>
      <c r="FV278" s="5"/>
      <c r="FW278" s="5"/>
      <c r="FX278" s="5"/>
      <c r="FY278" s="5"/>
      <c r="FZ278" s="5"/>
      <c r="GA278" s="5"/>
      <c r="GB278" s="5"/>
      <c r="GC278" s="5"/>
      <c r="GD278" s="5"/>
      <c r="GE278" s="5"/>
      <c r="GF278" s="5"/>
      <c r="GG278" s="5"/>
      <c r="GH278" s="5"/>
      <c r="GI278" s="5"/>
      <c r="GJ278" s="5"/>
      <c r="GK278" s="5"/>
      <c r="GL278" s="5"/>
      <c r="GM278" s="5"/>
      <c r="GN278" s="5"/>
      <c r="GO278" s="5"/>
      <c r="GP278" s="5"/>
      <c r="GQ278" s="5"/>
      <c r="GR278" s="5"/>
      <c r="GS278" s="5"/>
      <c r="GT278" s="5"/>
      <c r="GU278" s="5"/>
      <c r="GV278" s="5"/>
      <c r="GW278" s="5"/>
      <c r="GX278" s="5"/>
      <c r="GY278" s="5"/>
      <c r="GZ278" s="5"/>
      <c r="HA278" s="5"/>
      <c r="HB278" s="5"/>
      <c r="HC278" s="5"/>
      <c r="HD278" s="5"/>
      <c r="HE278" s="5"/>
      <c r="HF278" s="5"/>
      <c r="HG278" s="5"/>
      <c r="HH278" s="5"/>
      <c r="HI278" s="5"/>
      <c r="HJ278" s="5"/>
      <c r="HK278" s="5"/>
      <c r="HL278" s="5"/>
      <c r="HM278" s="5"/>
      <c r="HN278" s="5"/>
      <c r="HO278" s="5"/>
      <c r="HP278" s="5"/>
      <c r="HQ278" s="5"/>
      <c r="HR278" s="5"/>
      <c r="HS278" s="5"/>
      <c r="HT278" s="5"/>
      <c r="HU278" s="5"/>
      <c r="HV278" s="5"/>
      <c r="HW278" s="5"/>
      <c r="HX278" s="5"/>
      <c r="HY278" s="5"/>
      <c r="HZ278" s="5"/>
      <c r="IA278" s="5"/>
      <c r="IB278" s="5"/>
      <c r="IC278" s="5"/>
      <c r="ID278" s="5"/>
      <c r="IE278" s="5"/>
      <c r="IF278" s="5"/>
      <c r="IG278" s="5"/>
    </row>
    <row r="279" spans="1:241" s="23" customFormat="1" ht="22.5">
      <c r="A279" s="68">
        <v>7000000</v>
      </c>
      <c r="B279" s="71">
        <v>2400000</v>
      </c>
      <c r="C279" s="6" t="s">
        <v>120</v>
      </c>
      <c r="D279" s="6" t="s">
        <v>121</v>
      </c>
      <c r="E279" s="7" t="s">
        <v>122</v>
      </c>
      <c r="F279" s="8" t="s">
        <v>20</v>
      </c>
      <c r="G279" s="6" t="s">
        <v>81</v>
      </c>
      <c r="H279" s="9" t="s">
        <v>82</v>
      </c>
      <c r="I279" s="9" t="s">
        <v>80</v>
      </c>
      <c r="J279" s="12" t="s">
        <v>123</v>
      </c>
      <c r="K279" s="10"/>
      <c r="L279" s="11"/>
      <c r="M279" s="11">
        <v>3000</v>
      </c>
      <c r="N279" s="10"/>
      <c r="O279" s="10">
        <v>3000</v>
      </c>
      <c r="P279" s="14">
        <v>3000</v>
      </c>
      <c r="Q279" s="12" t="s">
        <v>124</v>
      </c>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s="5"/>
      <c r="FG279" s="5"/>
      <c r="FH279" s="5"/>
      <c r="FI279" s="5"/>
      <c r="FJ279" s="5"/>
      <c r="FK279" s="5"/>
      <c r="FL279" s="5"/>
      <c r="FM279" s="5"/>
      <c r="FN279" s="5"/>
      <c r="FO279" s="5"/>
      <c r="FP279" s="5"/>
      <c r="FQ279" s="5"/>
      <c r="FR279" s="5"/>
      <c r="FS279" s="5"/>
      <c r="FT279" s="5"/>
      <c r="FU279" s="5"/>
      <c r="FV279" s="5"/>
      <c r="FW279" s="5"/>
      <c r="FX279" s="5"/>
      <c r="FY279" s="5"/>
      <c r="FZ279" s="5"/>
      <c r="GA279" s="5"/>
      <c r="GB279" s="5"/>
      <c r="GC279" s="5"/>
      <c r="GD279" s="5"/>
      <c r="GE279" s="5"/>
      <c r="GF279" s="5"/>
      <c r="GG279" s="5"/>
      <c r="GH279" s="5"/>
      <c r="GI279" s="5"/>
      <c r="GJ279" s="5"/>
      <c r="GK279" s="5"/>
      <c r="GL279" s="5"/>
      <c r="GM279" s="5"/>
      <c r="GN279" s="5"/>
      <c r="GO279" s="5"/>
      <c r="GP279" s="5"/>
      <c r="GQ279" s="5"/>
      <c r="GR279" s="5"/>
      <c r="GS279" s="5"/>
      <c r="GT279" s="5"/>
      <c r="GU279" s="5"/>
      <c r="GV279" s="5"/>
      <c r="GW279" s="5"/>
      <c r="GX279" s="5"/>
      <c r="GY279" s="5"/>
      <c r="GZ279" s="5"/>
      <c r="HA279" s="5"/>
      <c r="HB279" s="5"/>
      <c r="HC279" s="5"/>
      <c r="HD279" s="5"/>
      <c r="HE279" s="5"/>
      <c r="HF279" s="5"/>
      <c r="HG279" s="5"/>
      <c r="HH279" s="5"/>
      <c r="HI279" s="5"/>
      <c r="HJ279" s="5"/>
      <c r="HK279" s="5"/>
      <c r="HL279" s="5"/>
      <c r="HM279" s="5"/>
      <c r="HN279" s="5"/>
      <c r="HO279" s="5"/>
      <c r="HP279" s="5"/>
      <c r="HQ279" s="5"/>
      <c r="HR279" s="5"/>
      <c r="HS279" s="5"/>
      <c r="HT279" s="5"/>
      <c r="HU279" s="5"/>
      <c r="HV279" s="5"/>
      <c r="HW279" s="5"/>
      <c r="HX279" s="5"/>
      <c r="HY279" s="5"/>
      <c r="HZ279" s="5"/>
      <c r="IA279" s="5"/>
      <c r="IB279" s="5"/>
      <c r="IC279" s="5"/>
      <c r="ID279" s="5"/>
      <c r="IE279" s="5"/>
      <c r="IF279" s="5"/>
      <c r="IG279" s="5"/>
    </row>
    <row r="280" spans="1:241" s="23" customFormat="1" ht="22.5">
      <c r="A280" s="52">
        <v>14000000</v>
      </c>
      <c r="B280" s="52">
        <v>7000000</v>
      </c>
      <c r="C280" s="25" t="s">
        <v>2133</v>
      </c>
      <c r="D280" s="25" t="s">
        <v>2134</v>
      </c>
      <c r="E280" s="25" t="s">
        <v>2104</v>
      </c>
      <c r="F280" s="25" t="s">
        <v>20</v>
      </c>
      <c r="G280" s="25" t="s">
        <v>2105</v>
      </c>
      <c r="H280" s="25" t="s">
        <v>22</v>
      </c>
      <c r="I280" s="25" t="s">
        <v>2104</v>
      </c>
      <c r="J280" s="25" t="s">
        <v>2135</v>
      </c>
      <c r="K280" s="49">
        <v>1250</v>
      </c>
      <c r="L280" s="49">
        <v>3000</v>
      </c>
      <c r="M280" s="49">
        <v>5000</v>
      </c>
      <c r="N280" s="49"/>
      <c r="O280" s="49">
        <v>5000</v>
      </c>
      <c r="P280" s="49">
        <v>9250</v>
      </c>
      <c r="Q280" s="25" t="s">
        <v>2136</v>
      </c>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s="5"/>
      <c r="FG280" s="5"/>
      <c r="FH280" s="5"/>
      <c r="FI280" s="5"/>
      <c r="FJ280" s="5"/>
      <c r="FK280" s="5"/>
      <c r="FL280" s="5"/>
      <c r="FM280" s="5"/>
      <c r="FN280" s="5"/>
      <c r="FO280" s="5"/>
      <c r="FP280" s="5"/>
      <c r="FQ280" s="5"/>
      <c r="FR280" s="5"/>
      <c r="FS280" s="5"/>
      <c r="FT280" s="5"/>
      <c r="FU280" s="5"/>
      <c r="FV280" s="5"/>
      <c r="FW280" s="5"/>
      <c r="FX280" s="5"/>
      <c r="FY280" s="5"/>
      <c r="FZ280" s="5"/>
      <c r="GA280" s="5"/>
      <c r="GB280" s="5"/>
      <c r="GC280" s="5"/>
      <c r="GD280" s="5"/>
      <c r="GE280" s="5"/>
      <c r="GF280" s="5"/>
      <c r="GG280" s="5"/>
      <c r="GH280" s="5"/>
      <c r="GI280" s="5"/>
      <c r="GJ280" s="5"/>
      <c r="GK280" s="5"/>
      <c r="GL280" s="5"/>
      <c r="GM280" s="5"/>
      <c r="GN280" s="5"/>
      <c r="GO280" s="5"/>
      <c r="GP280" s="5"/>
      <c r="GQ280" s="5"/>
      <c r="GR280" s="5"/>
      <c r="GS280" s="5"/>
      <c r="GT280" s="5"/>
      <c r="GU280" s="5"/>
      <c r="GV280" s="5"/>
      <c r="GW280" s="5"/>
      <c r="GX280" s="5"/>
      <c r="GY280" s="5"/>
      <c r="GZ280" s="5"/>
      <c r="HA280" s="5"/>
      <c r="HB280" s="5"/>
      <c r="HC280" s="5"/>
      <c r="HD280" s="5"/>
      <c r="HE280" s="5"/>
      <c r="HF280" s="5"/>
      <c r="HG280" s="5"/>
      <c r="HH280" s="5"/>
      <c r="HI280" s="5"/>
      <c r="HJ280" s="5"/>
      <c r="HK280" s="5"/>
      <c r="HL280" s="5"/>
      <c r="HM280" s="5"/>
      <c r="HN280" s="5"/>
      <c r="HO280" s="5"/>
      <c r="HP280" s="5"/>
      <c r="HQ280" s="5"/>
      <c r="HR280" s="5"/>
      <c r="HS280" s="5"/>
      <c r="HT280" s="5"/>
      <c r="HU280" s="5"/>
      <c r="HV280" s="5"/>
      <c r="HW280" s="5"/>
      <c r="HX280" s="5"/>
      <c r="HY280" s="5"/>
      <c r="HZ280" s="5"/>
      <c r="IA280" s="5"/>
      <c r="IB280" s="5"/>
      <c r="IC280" s="5"/>
      <c r="ID280" s="5"/>
      <c r="IE280" s="5"/>
      <c r="IF280" s="5"/>
      <c r="IG280" s="5"/>
    </row>
    <row r="281" spans="1:17" s="23" customFormat="1" ht="22.5">
      <c r="A281" s="52">
        <v>4800000</v>
      </c>
      <c r="B281" s="52">
        <v>0</v>
      </c>
      <c r="C281" s="25" t="s">
        <v>2137</v>
      </c>
      <c r="D281" s="25" t="s">
        <v>2134</v>
      </c>
      <c r="E281" s="25" t="s">
        <v>2104</v>
      </c>
      <c r="F281" s="25" t="s">
        <v>20</v>
      </c>
      <c r="G281" s="25" t="s">
        <v>2105</v>
      </c>
      <c r="H281" s="25" t="s">
        <v>22</v>
      </c>
      <c r="I281" s="25" t="s">
        <v>2104</v>
      </c>
      <c r="J281" s="25" t="s">
        <v>2135</v>
      </c>
      <c r="K281" s="49"/>
      <c r="L281" s="49"/>
      <c r="M281" s="49"/>
      <c r="N281" s="49"/>
      <c r="O281" s="49"/>
      <c r="P281" s="49" t="s">
        <v>806</v>
      </c>
      <c r="Q281" s="25" t="s">
        <v>2138</v>
      </c>
    </row>
    <row r="282" spans="1:17" s="23" customFormat="1" ht="22.5">
      <c r="A282" s="52">
        <v>4800000</v>
      </c>
      <c r="B282" s="52">
        <v>0</v>
      </c>
      <c r="C282" s="25" t="s">
        <v>2139</v>
      </c>
      <c r="D282" s="25" t="s">
        <v>2134</v>
      </c>
      <c r="E282" s="25" t="s">
        <v>2104</v>
      </c>
      <c r="F282" s="25" t="s">
        <v>20</v>
      </c>
      <c r="G282" s="25" t="s">
        <v>2105</v>
      </c>
      <c r="H282" s="25" t="s">
        <v>22</v>
      </c>
      <c r="I282" s="25" t="s">
        <v>2104</v>
      </c>
      <c r="J282" s="25" t="s">
        <v>2135</v>
      </c>
      <c r="K282" s="49"/>
      <c r="L282" s="49"/>
      <c r="M282" s="49"/>
      <c r="N282" s="49"/>
      <c r="O282" s="49"/>
      <c r="P282" s="49" t="s">
        <v>806</v>
      </c>
      <c r="Q282" s="25" t="s">
        <v>2140</v>
      </c>
    </row>
    <row r="283" spans="1:17" s="13" customFormat="1" ht="22.5">
      <c r="A283" s="68">
        <v>1500000</v>
      </c>
      <c r="B283" s="69">
        <v>0</v>
      </c>
      <c r="C283" s="5" t="s">
        <v>591</v>
      </c>
      <c r="D283" s="6" t="s">
        <v>592</v>
      </c>
      <c r="E283" s="7" t="s">
        <v>583</v>
      </c>
      <c r="F283" s="8" t="s">
        <v>20</v>
      </c>
      <c r="G283" s="6" t="s">
        <v>584</v>
      </c>
      <c r="H283" s="9" t="s">
        <v>82</v>
      </c>
      <c r="I283" s="9" t="s">
        <v>583</v>
      </c>
      <c r="J283" s="6" t="s">
        <v>593</v>
      </c>
      <c r="K283" s="10">
        <v>11200</v>
      </c>
      <c r="L283" s="11">
        <v>3000</v>
      </c>
      <c r="M283" s="11"/>
      <c r="N283" s="10"/>
      <c r="O283" s="11">
        <f>SUM(L283,N283)</f>
        <v>3000</v>
      </c>
      <c r="P283" s="1">
        <f>SUM(K283:N283)</f>
        <v>14200</v>
      </c>
      <c r="Q283" s="22" t="s">
        <v>594</v>
      </c>
    </row>
    <row r="284" spans="1:17" s="13" customFormat="1" ht="33.75">
      <c r="A284" s="52">
        <v>11600000</v>
      </c>
      <c r="B284" s="52">
        <v>0</v>
      </c>
      <c r="C284" s="25" t="s">
        <v>1521</v>
      </c>
      <c r="D284" s="25" t="s">
        <v>1522</v>
      </c>
      <c r="E284" s="25" t="s">
        <v>1496</v>
      </c>
      <c r="F284" s="25" t="s">
        <v>20</v>
      </c>
      <c r="G284" s="25" t="s">
        <v>1497</v>
      </c>
      <c r="H284" s="25" t="s">
        <v>22</v>
      </c>
      <c r="I284" s="25" t="s">
        <v>1496</v>
      </c>
      <c r="J284" s="25" t="s">
        <v>1523</v>
      </c>
      <c r="K284" s="31"/>
      <c r="L284" s="31"/>
      <c r="M284" s="31"/>
      <c r="N284" s="31"/>
      <c r="O284" s="31"/>
      <c r="P284" s="30">
        <v>0</v>
      </c>
      <c r="Q284" s="25" t="s">
        <v>1524</v>
      </c>
    </row>
    <row r="285" spans="1:17" s="13" customFormat="1" ht="11.25">
      <c r="A285" s="73">
        <v>5000000</v>
      </c>
      <c r="B285" s="52">
        <v>0</v>
      </c>
      <c r="C285" s="5" t="s">
        <v>453</v>
      </c>
      <c r="D285" s="6" t="s">
        <v>425</v>
      </c>
      <c r="E285" s="7" t="s">
        <v>426</v>
      </c>
      <c r="F285" s="9" t="s">
        <v>20</v>
      </c>
      <c r="G285" s="6" t="s">
        <v>427</v>
      </c>
      <c r="H285" s="9" t="s">
        <v>82</v>
      </c>
      <c r="I285" s="9" t="s">
        <v>426</v>
      </c>
      <c r="J285" s="6" t="s">
        <v>454</v>
      </c>
      <c r="K285" s="10">
        <v>13150</v>
      </c>
      <c r="L285" s="11"/>
      <c r="M285" s="11"/>
      <c r="N285" s="10"/>
      <c r="O285" s="11"/>
      <c r="P285" s="1">
        <f>SUM(K285:N285)</f>
        <v>13150</v>
      </c>
      <c r="Q285" s="22" t="s">
        <v>455</v>
      </c>
    </row>
    <row r="286" spans="1:17" s="13" customFormat="1" ht="22.5">
      <c r="A286" s="68">
        <v>10000000</v>
      </c>
      <c r="B286" s="72">
        <v>8000000</v>
      </c>
      <c r="C286" s="5" t="s">
        <v>1094</v>
      </c>
      <c r="D286" s="6" t="s">
        <v>1095</v>
      </c>
      <c r="E286" s="7" t="s">
        <v>1083</v>
      </c>
      <c r="F286" s="7" t="s">
        <v>20</v>
      </c>
      <c r="G286" s="6" t="s">
        <v>1084</v>
      </c>
      <c r="H286" s="9" t="s">
        <v>22</v>
      </c>
      <c r="I286" s="9" t="s">
        <v>1083</v>
      </c>
      <c r="J286" s="6" t="s">
        <v>1096</v>
      </c>
      <c r="K286" s="10"/>
      <c r="L286" s="11"/>
      <c r="M286" s="11"/>
      <c r="N286" s="10"/>
      <c r="O286" s="11"/>
      <c r="P286" s="11">
        <f>SUM(K286:N286)</f>
        <v>0</v>
      </c>
      <c r="Q286" s="22" t="s">
        <v>1097</v>
      </c>
    </row>
    <row r="287" spans="1:17" s="13" customFormat="1" ht="22.5">
      <c r="A287" s="75">
        <v>3500000</v>
      </c>
      <c r="B287" s="75">
        <v>3000000</v>
      </c>
      <c r="C287" s="40" t="s">
        <v>1605</v>
      </c>
      <c r="D287" s="40" t="s">
        <v>1606</v>
      </c>
      <c r="E287" s="40" t="s">
        <v>637</v>
      </c>
      <c r="F287" s="40" t="s">
        <v>20</v>
      </c>
      <c r="G287" s="40" t="s">
        <v>638</v>
      </c>
      <c r="H287" s="40" t="s">
        <v>22</v>
      </c>
      <c r="I287" s="40" t="s">
        <v>637</v>
      </c>
      <c r="J287" s="40" t="s">
        <v>1607</v>
      </c>
      <c r="K287" s="41"/>
      <c r="L287" s="41"/>
      <c r="M287" s="41"/>
      <c r="N287" s="41"/>
      <c r="O287" s="41"/>
      <c r="P287" s="41">
        <f>K:K+M:M+L:L+N:N</f>
        <v>0</v>
      </c>
      <c r="Q287" s="40" t="s">
        <v>1608</v>
      </c>
    </row>
    <row r="288" spans="1:241" s="13" customFormat="1" ht="11.25">
      <c r="A288" s="68">
        <v>9200000</v>
      </c>
      <c r="B288" s="69">
        <v>0</v>
      </c>
      <c r="C288" s="5" t="s">
        <v>1958</v>
      </c>
      <c r="D288" s="6" t="s">
        <v>39</v>
      </c>
      <c r="E288" s="7" t="s">
        <v>19</v>
      </c>
      <c r="F288" s="8" t="s">
        <v>20</v>
      </c>
      <c r="G288" s="6" t="s">
        <v>21</v>
      </c>
      <c r="H288" s="9" t="s">
        <v>22</v>
      </c>
      <c r="I288" s="9" t="s">
        <v>19</v>
      </c>
      <c r="J288" s="6" t="s">
        <v>1959</v>
      </c>
      <c r="K288" s="10"/>
      <c r="L288" s="10"/>
      <c r="M288" s="11"/>
      <c r="N288" s="10"/>
      <c r="O288" s="11"/>
      <c r="P288" s="1">
        <f>K:K+L:L+N:N+M:M</f>
        <v>0</v>
      </c>
      <c r="Q288" s="22" t="s">
        <v>1960</v>
      </c>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c r="FL288" s="5"/>
      <c r="FM288" s="5"/>
      <c r="FN288" s="5"/>
      <c r="FO288" s="5"/>
      <c r="FP288" s="5"/>
      <c r="FQ288" s="5"/>
      <c r="FR288" s="5"/>
      <c r="FS288" s="5"/>
      <c r="FT288" s="5"/>
      <c r="FU288" s="5"/>
      <c r="FV288" s="5"/>
      <c r="FW288" s="5"/>
      <c r="FX288" s="5"/>
      <c r="FY288" s="5"/>
      <c r="FZ288" s="5"/>
      <c r="GA288" s="5"/>
      <c r="GB288" s="5"/>
      <c r="GC288" s="5"/>
      <c r="GD288" s="5"/>
      <c r="GE288" s="5"/>
      <c r="GF288" s="5"/>
      <c r="GG288" s="5"/>
      <c r="GH288" s="5"/>
      <c r="GI288" s="5"/>
      <c r="GJ288" s="5"/>
      <c r="GK288" s="5"/>
      <c r="GL288" s="5"/>
      <c r="GM288" s="5"/>
      <c r="GN288" s="5"/>
      <c r="GO288" s="5"/>
      <c r="GP288" s="5"/>
      <c r="GQ288" s="5"/>
      <c r="GR288" s="5"/>
      <c r="GS288" s="5"/>
      <c r="GT288" s="5"/>
      <c r="GU288" s="5"/>
      <c r="GV288" s="5"/>
      <c r="GW288" s="5"/>
      <c r="GX288" s="5"/>
      <c r="GY288" s="5"/>
      <c r="GZ288" s="5"/>
      <c r="HA288" s="5"/>
      <c r="HB288" s="5"/>
      <c r="HC288" s="5"/>
      <c r="HD288" s="5"/>
      <c r="HE288" s="5"/>
      <c r="HF288" s="5"/>
      <c r="HG288" s="5"/>
      <c r="HH288" s="5"/>
      <c r="HI288" s="5"/>
      <c r="HJ288" s="5"/>
      <c r="HK288" s="5"/>
      <c r="HL288" s="5"/>
      <c r="HM288" s="5"/>
      <c r="HN288" s="5"/>
      <c r="HO288" s="5"/>
      <c r="HP288" s="5"/>
      <c r="HQ288" s="5"/>
      <c r="HR288" s="5"/>
      <c r="HS288" s="5"/>
      <c r="HT288" s="5"/>
      <c r="HU288" s="5"/>
      <c r="HV288" s="5"/>
      <c r="HW288" s="5"/>
      <c r="HX288" s="5"/>
      <c r="HY288" s="5"/>
      <c r="HZ288" s="5"/>
      <c r="IA288" s="5"/>
      <c r="IB288" s="5"/>
      <c r="IC288" s="5"/>
      <c r="ID288" s="5"/>
      <c r="IE288" s="5"/>
      <c r="IF288" s="5"/>
      <c r="IG288" s="5"/>
    </row>
    <row r="289" spans="1:17" s="23" customFormat="1" ht="22.5">
      <c r="A289" s="68">
        <v>10000000</v>
      </c>
      <c r="B289" s="69">
        <v>0</v>
      </c>
      <c r="C289" s="5" t="s">
        <v>1961</v>
      </c>
      <c r="D289" s="6" t="s">
        <v>18</v>
      </c>
      <c r="E289" s="7" t="s">
        <v>19</v>
      </c>
      <c r="F289" s="8" t="s">
        <v>20</v>
      </c>
      <c r="G289" s="6" t="s">
        <v>21</v>
      </c>
      <c r="H289" s="9" t="s">
        <v>22</v>
      </c>
      <c r="I289" s="9" t="s">
        <v>19</v>
      </c>
      <c r="J289" s="6" t="s">
        <v>1962</v>
      </c>
      <c r="K289" s="10"/>
      <c r="L289" s="10"/>
      <c r="M289" s="11"/>
      <c r="N289" s="10"/>
      <c r="O289" s="11"/>
      <c r="P289" s="1">
        <f>K:K+L:L+N:N+M:M</f>
        <v>0</v>
      </c>
      <c r="Q289" s="22" t="s">
        <v>1963</v>
      </c>
    </row>
    <row r="290" spans="1:17" s="32" customFormat="1" ht="22.5">
      <c r="A290" s="68">
        <v>3000000</v>
      </c>
      <c r="B290" s="69">
        <v>3000000</v>
      </c>
      <c r="C290" s="5" t="s">
        <v>1964</v>
      </c>
      <c r="D290" s="6" t="s">
        <v>1948</v>
      </c>
      <c r="E290" s="7" t="s">
        <v>19</v>
      </c>
      <c r="F290" s="8" t="s">
        <v>20</v>
      </c>
      <c r="G290" s="6" t="s">
        <v>21</v>
      </c>
      <c r="H290" s="9" t="s">
        <v>22</v>
      </c>
      <c r="I290" s="9" t="s">
        <v>19</v>
      </c>
      <c r="J290" s="6" t="s">
        <v>1962</v>
      </c>
      <c r="K290" s="10"/>
      <c r="L290" s="10"/>
      <c r="M290" s="11"/>
      <c r="N290" s="10"/>
      <c r="O290" s="11"/>
      <c r="P290" s="1">
        <f>K:K+L:L+N:N+M:M</f>
        <v>0</v>
      </c>
      <c r="Q290" s="22" t="s">
        <v>1965</v>
      </c>
    </row>
    <row r="291" spans="1:21" s="25" customFormat="1" ht="11.25">
      <c r="A291" s="68">
        <v>4400000</v>
      </c>
      <c r="B291" s="69">
        <v>3100000</v>
      </c>
      <c r="C291" s="5" t="s">
        <v>125</v>
      </c>
      <c r="D291" s="6" t="s">
        <v>106</v>
      </c>
      <c r="E291" s="7" t="s">
        <v>80</v>
      </c>
      <c r="F291" s="8" t="s">
        <v>20</v>
      </c>
      <c r="G291" s="6" t="s">
        <v>81</v>
      </c>
      <c r="H291" s="9" t="s">
        <v>82</v>
      </c>
      <c r="I291" s="9" t="s">
        <v>80</v>
      </c>
      <c r="J291" s="6" t="s">
        <v>126</v>
      </c>
      <c r="K291" s="10">
        <v>1000</v>
      </c>
      <c r="L291" s="11">
        <v>2000</v>
      </c>
      <c r="M291" s="11"/>
      <c r="N291" s="10"/>
      <c r="O291" s="10"/>
      <c r="P291" s="14">
        <v>3000</v>
      </c>
      <c r="Q291" s="22" t="s">
        <v>127</v>
      </c>
      <c r="R291" s="32"/>
      <c r="S291" s="32"/>
      <c r="T291" s="32"/>
      <c r="U291" s="32"/>
    </row>
    <row r="292" spans="1:21" s="25" customFormat="1" ht="22.5">
      <c r="A292" s="68">
        <v>4000000</v>
      </c>
      <c r="B292" s="69">
        <v>4000000</v>
      </c>
      <c r="C292" s="5" t="s">
        <v>224</v>
      </c>
      <c r="D292" s="6" t="s">
        <v>225</v>
      </c>
      <c r="E292" s="7" t="s">
        <v>195</v>
      </c>
      <c r="F292" s="7" t="s">
        <v>20</v>
      </c>
      <c r="G292" s="6" t="s">
        <v>196</v>
      </c>
      <c r="H292" s="9" t="s">
        <v>82</v>
      </c>
      <c r="I292" s="9" t="s">
        <v>195</v>
      </c>
      <c r="J292" s="9" t="s">
        <v>226</v>
      </c>
      <c r="K292" s="11"/>
      <c r="L292" s="11"/>
      <c r="M292" s="11">
        <v>2000</v>
      </c>
      <c r="N292" s="11"/>
      <c r="O292" s="11">
        <f>SUM(M292,N292)</f>
        <v>2000</v>
      </c>
      <c r="P292" s="14">
        <f>SUM(K292:N292)</f>
        <v>2000</v>
      </c>
      <c r="Q292" s="22" t="s">
        <v>227</v>
      </c>
      <c r="R292" s="32"/>
      <c r="S292" s="32"/>
      <c r="T292" s="32"/>
      <c r="U292" s="32"/>
    </row>
    <row r="293" spans="1:21" s="25" customFormat="1" ht="11.25">
      <c r="A293" s="68">
        <v>6200000</v>
      </c>
      <c r="B293" s="69">
        <v>3000000</v>
      </c>
      <c r="C293" s="5" t="s">
        <v>1966</v>
      </c>
      <c r="D293" s="6" t="s">
        <v>18</v>
      </c>
      <c r="E293" s="7" t="s">
        <v>19</v>
      </c>
      <c r="F293" s="8" t="s">
        <v>20</v>
      </c>
      <c r="G293" s="6" t="s">
        <v>21</v>
      </c>
      <c r="H293" s="9" t="s">
        <v>22</v>
      </c>
      <c r="I293" s="9" t="s">
        <v>19</v>
      </c>
      <c r="J293" s="9" t="s">
        <v>1967</v>
      </c>
      <c r="K293" s="11"/>
      <c r="L293" s="11"/>
      <c r="M293" s="11"/>
      <c r="N293" s="11"/>
      <c r="O293" s="11"/>
      <c r="P293" s="1">
        <f>K:K+L:L+N:N+M:M</f>
        <v>0</v>
      </c>
      <c r="Q293" s="22" t="s">
        <v>1968</v>
      </c>
      <c r="R293" s="32"/>
      <c r="S293" s="32"/>
      <c r="T293" s="32"/>
      <c r="U293" s="32"/>
    </row>
    <row r="294" spans="1:21" s="25" customFormat="1" ht="11.25">
      <c r="A294" s="68">
        <v>2000000</v>
      </c>
      <c r="B294" s="79">
        <v>0</v>
      </c>
      <c r="C294" s="5" t="s">
        <v>1020</v>
      </c>
      <c r="D294" s="6" t="s">
        <v>268</v>
      </c>
      <c r="E294" s="7" t="s">
        <v>263</v>
      </c>
      <c r="F294" s="7" t="s">
        <v>20</v>
      </c>
      <c r="G294" s="6" t="s">
        <v>264</v>
      </c>
      <c r="H294" s="9" t="s">
        <v>82</v>
      </c>
      <c r="I294" s="9" t="s">
        <v>263</v>
      </c>
      <c r="J294" s="6" t="s">
        <v>1021</v>
      </c>
      <c r="K294" s="10"/>
      <c r="L294" s="10"/>
      <c r="M294" s="11"/>
      <c r="N294" s="10"/>
      <c r="O294" s="11"/>
      <c r="P294" s="10">
        <f>SUM(K294:N294)</f>
        <v>0</v>
      </c>
      <c r="Q294" s="22" t="s">
        <v>1022</v>
      </c>
      <c r="R294" s="32"/>
      <c r="S294" s="32"/>
      <c r="T294" s="32"/>
      <c r="U294" s="32"/>
    </row>
    <row r="295" spans="1:21" s="25" customFormat="1" ht="22.5">
      <c r="A295" s="68">
        <v>6000000</v>
      </c>
      <c r="B295" s="69">
        <v>2000000</v>
      </c>
      <c r="C295" s="5" t="s">
        <v>1969</v>
      </c>
      <c r="D295" s="6" t="s">
        <v>26</v>
      </c>
      <c r="E295" s="7" t="s">
        <v>19</v>
      </c>
      <c r="F295" s="8" t="s">
        <v>20</v>
      </c>
      <c r="G295" s="6" t="s">
        <v>21</v>
      </c>
      <c r="H295" s="9" t="s">
        <v>22</v>
      </c>
      <c r="I295" s="9" t="s">
        <v>19</v>
      </c>
      <c r="J295" s="6" t="s">
        <v>1970</v>
      </c>
      <c r="K295" s="10"/>
      <c r="L295" s="10"/>
      <c r="M295" s="11"/>
      <c r="N295" s="10"/>
      <c r="O295" s="11"/>
      <c r="P295" s="1">
        <f>K:K+L:L+N:N+M:M</f>
        <v>0</v>
      </c>
      <c r="Q295" s="22" t="s">
        <v>1971</v>
      </c>
      <c r="R295" s="32"/>
      <c r="S295" s="32"/>
      <c r="T295" s="32"/>
      <c r="U295" s="32"/>
    </row>
    <row r="296" spans="1:17" s="25" customFormat="1" ht="33.75">
      <c r="A296" s="73">
        <v>2000000</v>
      </c>
      <c r="B296" s="69">
        <v>0</v>
      </c>
      <c r="C296" s="5" t="s">
        <v>1424</v>
      </c>
      <c r="D296" s="6" t="s">
        <v>1403</v>
      </c>
      <c r="E296" s="7" t="s">
        <v>306</v>
      </c>
      <c r="F296" s="8" t="s">
        <v>20</v>
      </c>
      <c r="G296" s="6" t="s">
        <v>307</v>
      </c>
      <c r="H296" s="9" t="s">
        <v>82</v>
      </c>
      <c r="I296" s="9" t="s">
        <v>306</v>
      </c>
      <c r="J296" s="6" t="s">
        <v>1425</v>
      </c>
      <c r="K296" s="10"/>
      <c r="L296" s="11"/>
      <c r="M296" s="11"/>
      <c r="N296" s="10"/>
      <c r="O296" s="10"/>
      <c r="P296" s="14">
        <f>SUM(K296:N296)</f>
        <v>0</v>
      </c>
      <c r="Q296" s="22" t="s">
        <v>1426</v>
      </c>
    </row>
    <row r="297" spans="1:17" s="25" customFormat="1" ht="11.25">
      <c r="A297" s="68">
        <v>4000000</v>
      </c>
      <c r="B297" s="69">
        <v>3000000</v>
      </c>
      <c r="C297" s="5" t="s">
        <v>364</v>
      </c>
      <c r="D297" s="6" t="s">
        <v>365</v>
      </c>
      <c r="E297" s="7" t="s">
        <v>158</v>
      </c>
      <c r="F297" s="7" t="s">
        <v>20</v>
      </c>
      <c r="G297" s="6" t="s">
        <v>350</v>
      </c>
      <c r="H297" s="9" t="s">
        <v>22</v>
      </c>
      <c r="I297" s="9" t="s">
        <v>158</v>
      </c>
      <c r="J297" s="6" t="s">
        <v>366</v>
      </c>
      <c r="K297" s="10"/>
      <c r="L297" s="17"/>
      <c r="M297" s="11">
        <v>7500</v>
      </c>
      <c r="N297" s="10"/>
      <c r="O297" s="11">
        <f>SUM(M297,N297)</f>
        <v>7500</v>
      </c>
      <c r="P297" s="1">
        <f>SUM(K297:N297)</f>
        <v>7500</v>
      </c>
      <c r="Q297" s="22" t="s">
        <v>367</v>
      </c>
    </row>
    <row r="298" spans="1:21" s="25" customFormat="1" ht="22.5">
      <c r="A298" s="73">
        <v>3500000</v>
      </c>
      <c r="B298" s="69">
        <v>2500000</v>
      </c>
      <c r="C298" s="6" t="s">
        <v>1427</v>
      </c>
      <c r="D298" s="6" t="s">
        <v>328</v>
      </c>
      <c r="E298" s="7" t="s">
        <v>306</v>
      </c>
      <c r="F298" s="8" t="s">
        <v>20</v>
      </c>
      <c r="G298" s="6" t="s">
        <v>307</v>
      </c>
      <c r="H298" s="9" t="s">
        <v>82</v>
      </c>
      <c r="I298" s="9" t="s">
        <v>306</v>
      </c>
      <c r="J298" s="6" t="s">
        <v>1428</v>
      </c>
      <c r="K298" s="10"/>
      <c r="L298" s="11"/>
      <c r="M298" s="11"/>
      <c r="N298" s="10"/>
      <c r="O298" s="10"/>
      <c r="P298" s="14">
        <f>SUM(K298:N298)</f>
        <v>0</v>
      </c>
      <c r="Q298" s="22" t="s">
        <v>1429</v>
      </c>
      <c r="R298" s="32"/>
      <c r="S298" s="32"/>
      <c r="T298" s="32"/>
      <c r="U298" s="32"/>
    </row>
    <row r="299" spans="1:17" s="25" customFormat="1" ht="11.25">
      <c r="A299" s="68">
        <v>6000000</v>
      </c>
      <c r="B299" s="69">
        <v>0</v>
      </c>
      <c r="C299" s="5" t="s">
        <v>1232</v>
      </c>
      <c r="D299" s="6" t="s">
        <v>94</v>
      </c>
      <c r="E299" s="7" t="s">
        <v>80</v>
      </c>
      <c r="F299" s="8" t="s">
        <v>20</v>
      </c>
      <c r="G299" s="6" t="s">
        <v>81</v>
      </c>
      <c r="H299" s="9" t="s">
        <v>82</v>
      </c>
      <c r="I299" s="9" t="s">
        <v>80</v>
      </c>
      <c r="J299" s="6" t="s">
        <v>1233</v>
      </c>
      <c r="K299" s="10"/>
      <c r="L299" s="11"/>
      <c r="M299" s="11"/>
      <c r="N299" s="10"/>
      <c r="O299" s="10"/>
      <c r="P299" s="14">
        <v>0</v>
      </c>
      <c r="Q299" s="22" t="s">
        <v>1234</v>
      </c>
    </row>
    <row r="300" spans="1:24" s="25" customFormat="1" ht="22.5">
      <c r="A300" s="78" t="s">
        <v>2141</v>
      </c>
      <c r="B300" s="52">
        <v>10000000</v>
      </c>
      <c r="C300" s="25" t="s">
        <v>2142</v>
      </c>
      <c r="D300" s="50" t="s">
        <v>2143</v>
      </c>
      <c r="E300" s="25" t="s">
        <v>2104</v>
      </c>
      <c r="F300" s="25" t="s">
        <v>20</v>
      </c>
      <c r="G300" s="25" t="s">
        <v>2105</v>
      </c>
      <c r="H300" s="25" t="s">
        <v>22</v>
      </c>
      <c r="I300" s="25" t="s">
        <v>2104</v>
      </c>
      <c r="J300" s="50" t="s">
        <v>2144</v>
      </c>
      <c r="K300" s="49">
        <v>3600</v>
      </c>
      <c r="L300" s="49"/>
      <c r="M300" s="49"/>
      <c r="N300" s="49"/>
      <c r="O300" s="49"/>
      <c r="P300" s="49">
        <v>3600</v>
      </c>
      <c r="Q300" s="50" t="s">
        <v>2145</v>
      </c>
      <c r="R300" s="37"/>
      <c r="S300" s="37"/>
      <c r="T300" s="37"/>
      <c r="U300" s="37"/>
      <c r="V300" s="37"/>
      <c r="W300" s="37"/>
      <c r="X300" s="37"/>
    </row>
    <row r="301" spans="1:21" s="25" customFormat="1" ht="22.5">
      <c r="A301" s="68">
        <v>1500000</v>
      </c>
      <c r="B301" s="69">
        <v>0</v>
      </c>
      <c r="C301" s="5" t="s">
        <v>863</v>
      </c>
      <c r="D301" s="6" t="s">
        <v>210</v>
      </c>
      <c r="E301" s="7" t="s">
        <v>195</v>
      </c>
      <c r="F301" s="7" t="s">
        <v>20</v>
      </c>
      <c r="G301" s="6" t="s">
        <v>196</v>
      </c>
      <c r="H301" s="9" t="s">
        <v>82</v>
      </c>
      <c r="I301" s="9" t="s">
        <v>195</v>
      </c>
      <c r="J301" s="6" t="s">
        <v>864</v>
      </c>
      <c r="K301" s="10"/>
      <c r="L301" s="11"/>
      <c r="M301" s="11"/>
      <c r="N301" s="10"/>
      <c r="O301" s="11"/>
      <c r="P301" s="14">
        <f>SUM(K301:N301)</f>
        <v>0</v>
      </c>
      <c r="Q301" s="22" t="s">
        <v>865</v>
      </c>
      <c r="R301" s="32"/>
      <c r="S301" s="32"/>
      <c r="T301" s="32"/>
      <c r="U301" s="32"/>
    </row>
    <row r="302" spans="1:17" s="25" customFormat="1" ht="33.75">
      <c r="A302" s="68">
        <v>750000</v>
      </c>
      <c r="B302" s="70">
        <v>0</v>
      </c>
      <c r="C302" s="5" t="s">
        <v>866</v>
      </c>
      <c r="D302" s="9" t="s">
        <v>210</v>
      </c>
      <c r="E302" s="16" t="s">
        <v>195</v>
      </c>
      <c r="F302" s="7" t="s">
        <v>20</v>
      </c>
      <c r="G302" s="6" t="s">
        <v>196</v>
      </c>
      <c r="H302" s="9" t="s">
        <v>82</v>
      </c>
      <c r="I302" s="9" t="s">
        <v>195</v>
      </c>
      <c r="J302" s="9" t="s">
        <v>864</v>
      </c>
      <c r="K302" s="11"/>
      <c r="L302" s="11"/>
      <c r="M302" s="11"/>
      <c r="N302" s="11"/>
      <c r="O302" s="11"/>
      <c r="P302" s="14">
        <f>SUM(K302:N302)</f>
        <v>0</v>
      </c>
      <c r="Q302" s="9" t="s">
        <v>867</v>
      </c>
    </row>
    <row r="303" spans="1:21" s="25" customFormat="1" ht="22.5">
      <c r="A303" s="68">
        <v>9000000</v>
      </c>
      <c r="B303" s="71">
        <v>6300000</v>
      </c>
      <c r="C303" s="6" t="s">
        <v>128</v>
      </c>
      <c r="D303" s="6" t="s">
        <v>129</v>
      </c>
      <c r="E303" s="7" t="s">
        <v>130</v>
      </c>
      <c r="F303" s="8" t="s">
        <v>20</v>
      </c>
      <c r="G303" s="6" t="s">
        <v>81</v>
      </c>
      <c r="H303" s="9" t="s">
        <v>82</v>
      </c>
      <c r="I303" s="9" t="s">
        <v>80</v>
      </c>
      <c r="J303" s="12" t="s">
        <v>131</v>
      </c>
      <c r="K303" s="11"/>
      <c r="L303" s="11"/>
      <c r="M303" s="11">
        <v>2300</v>
      </c>
      <c r="N303" s="10"/>
      <c r="O303" s="10">
        <v>2300</v>
      </c>
      <c r="P303" s="14">
        <v>2300</v>
      </c>
      <c r="Q303" s="12" t="s">
        <v>132</v>
      </c>
      <c r="R303" s="32"/>
      <c r="S303" s="32"/>
      <c r="T303" s="32"/>
      <c r="U303" s="32"/>
    </row>
    <row r="304" spans="1:24" s="32" customFormat="1" ht="22.5">
      <c r="A304" s="73">
        <v>1000000</v>
      </c>
      <c r="B304" s="69">
        <v>1000000</v>
      </c>
      <c r="C304" s="5" t="s">
        <v>1883</v>
      </c>
      <c r="D304" s="6" t="s">
        <v>1881</v>
      </c>
      <c r="E304" s="7" t="s">
        <v>395</v>
      </c>
      <c r="F304" s="8" t="s">
        <v>20</v>
      </c>
      <c r="G304" s="6" t="s">
        <v>396</v>
      </c>
      <c r="H304" s="9" t="s">
        <v>82</v>
      </c>
      <c r="I304" s="9" t="s">
        <v>395</v>
      </c>
      <c r="J304" s="6" t="s">
        <v>1884</v>
      </c>
      <c r="K304" s="10"/>
      <c r="L304" s="11"/>
      <c r="M304" s="11"/>
      <c r="N304" s="10"/>
      <c r="O304" s="11"/>
      <c r="P304" s="1">
        <f>SUM(K304:N304)</f>
        <v>0</v>
      </c>
      <c r="Q304" s="22" t="s">
        <v>1885</v>
      </c>
      <c r="R304" s="25"/>
      <c r="S304" s="25"/>
      <c r="T304" s="25"/>
      <c r="U304" s="25"/>
      <c r="V304" s="25"/>
      <c r="W304" s="25"/>
      <c r="X304" s="25"/>
    </row>
    <row r="305" spans="1:17" s="32" customFormat="1" ht="22.5">
      <c r="A305" s="68">
        <v>4000000</v>
      </c>
      <c r="B305" s="69">
        <v>0</v>
      </c>
      <c r="C305" s="5" t="s">
        <v>2547</v>
      </c>
      <c r="D305" s="6" t="s">
        <v>2548</v>
      </c>
      <c r="E305" s="7" t="s">
        <v>485</v>
      </c>
      <c r="F305" s="8" t="s">
        <v>20</v>
      </c>
      <c r="G305" s="6" t="s">
        <v>486</v>
      </c>
      <c r="H305" s="9" t="s">
        <v>22</v>
      </c>
      <c r="I305" s="9" t="s">
        <v>485</v>
      </c>
      <c r="J305" s="6" t="s">
        <v>2549</v>
      </c>
      <c r="K305" s="10"/>
      <c r="L305" s="11"/>
      <c r="M305" s="11"/>
      <c r="N305" s="10"/>
      <c r="O305" s="10"/>
      <c r="P305" s="14">
        <f>SUM(K305:N305)</f>
        <v>0</v>
      </c>
      <c r="Q305" s="22" t="s">
        <v>2550</v>
      </c>
    </row>
    <row r="306" spans="1:17" s="32" customFormat="1" ht="33.75">
      <c r="A306" s="47">
        <v>16460000</v>
      </c>
      <c r="B306" s="47">
        <v>0</v>
      </c>
      <c r="C306" s="32" t="s">
        <v>2259</v>
      </c>
      <c r="D306" s="32" t="s">
        <v>2260</v>
      </c>
      <c r="E306" s="37" t="s">
        <v>741</v>
      </c>
      <c r="F306" s="37" t="s">
        <v>20</v>
      </c>
      <c r="G306" s="37" t="s">
        <v>742</v>
      </c>
      <c r="H306" s="37" t="s">
        <v>22</v>
      </c>
      <c r="I306" s="37" t="s">
        <v>741</v>
      </c>
      <c r="J306" s="32" t="s">
        <v>2261</v>
      </c>
      <c r="K306" s="35"/>
      <c r="L306" s="35"/>
      <c r="M306" s="35"/>
      <c r="N306" s="35"/>
      <c r="O306" s="35"/>
      <c r="P306" s="35">
        <v>0</v>
      </c>
      <c r="Q306" s="33" t="s">
        <v>2262</v>
      </c>
    </row>
    <row r="307" spans="1:17" s="32" customFormat="1" ht="22.5">
      <c r="A307" s="47">
        <v>1500000</v>
      </c>
      <c r="B307" s="47">
        <v>1500000</v>
      </c>
      <c r="C307" s="32" t="s">
        <v>2263</v>
      </c>
      <c r="D307" s="32" t="s">
        <v>2260</v>
      </c>
      <c r="E307" s="37" t="s">
        <v>741</v>
      </c>
      <c r="F307" s="37" t="s">
        <v>20</v>
      </c>
      <c r="G307" s="37" t="s">
        <v>742</v>
      </c>
      <c r="H307" s="37" t="s">
        <v>22</v>
      </c>
      <c r="I307" s="37" t="s">
        <v>741</v>
      </c>
      <c r="J307" s="32" t="s">
        <v>2264</v>
      </c>
      <c r="K307" s="35"/>
      <c r="L307" s="35"/>
      <c r="M307" s="35"/>
      <c r="N307" s="35"/>
      <c r="O307" s="35"/>
      <c r="P307" s="35">
        <f>K:K+M:M+L:L+N:N</f>
        <v>0</v>
      </c>
      <c r="Q307" s="33" t="s">
        <v>2265</v>
      </c>
    </row>
    <row r="308" spans="1:21" s="32" customFormat="1" ht="22.5">
      <c r="A308" s="74">
        <v>4000000</v>
      </c>
      <c r="B308" s="74">
        <v>3000000</v>
      </c>
      <c r="C308" s="32" t="s">
        <v>685</v>
      </c>
      <c r="D308" s="32" t="s">
        <v>686</v>
      </c>
      <c r="E308" s="32" t="s">
        <v>661</v>
      </c>
      <c r="F308" s="32" t="s">
        <v>20</v>
      </c>
      <c r="G308" s="32" t="s">
        <v>662</v>
      </c>
      <c r="H308" s="32" t="s">
        <v>22</v>
      </c>
      <c r="I308" s="32" t="s">
        <v>661</v>
      </c>
      <c r="J308" s="32" t="s">
        <v>687</v>
      </c>
      <c r="K308" s="48">
        <v>10000</v>
      </c>
      <c r="L308" s="58"/>
      <c r="M308" s="58"/>
      <c r="N308" s="58"/>
      <c r="O308" s="58"/>
      <c r="P308" s="58">
        <f>K:K+M:M+L:L+N:N</f>
        <v>10000</v>
      </c>
      <c r="Q308" s="32" t="s">
        <v>688</v>
      </c>
      <c r="R308" s="25"/>
      <c r="S308" s="25"/>
      <c r="T308" s="25"/>
      <c r="U308" s="25"/>
    </row>
    <row r="309" spans="1:21" s="32" customFormat="1" ht="22.5">
      <c r="A309" s="68">
        <v>15000000</v>
      </c>
      <c r="B309" s="72">
        <v>15000000</v>
      </c>
      <c r="C309" s="5" t="s">
        <v>1098</v>
      </c>
      <c r="D309" s="6" t="s">
        <v>1099</v>
      </c>
      <c r="E309" s="7" t="s">
        <v>1083</v>
      </c>
      <c r="F309" s="7" t="s">
        <v>20</v>
      </c>
      <c r="G309" s="6" t="s">
        <v>1084</v>
      </c>
      <c r="H309" s="9" t="s">
        <v>22</v>
      </c>
      <c r="I309" s="9" t="s">
        <v>1083</v>
      </c>
      <c r="J309" s="6" t="s">
        <v>1100</v>
      </c>
      <c r="K309" s="10"/>
      <c r="L309" s="11"/>
      <c r="M309" s="11"/>
      <c r="N309" s="10"/>
      <c r="O309" s="11"/>
      <c r="P309" s="11">
        <f>SUM(K309:N309)</f>
        <v>0</v>
      </c>
      <c r="Q309" s="22" t="s">
        <v>1101</v>
      </c>
      <c r="R309" s="25"/>
      <c r="S309" s="25"/>
      <c r="T309" s="25"/>
      <c r="U309" s="25"/>
    </row>
    <row r="310" spans="1:17" s="32" customFormat="1" ht="22.5">
      <c r="A310" s="68">
        <v>6500000</v>
      </c>
      <c r="B310" s="68">
        <v>6500000</v>
      </c>
      <c r="C310" s="5" t="s">
        <v>1102</v>
      </c>
      <c r="D310" s="9" t="s">
        <v>1103</v>
      </c>
      <c r="E310" s="15" t="s">
        <v>1083</v>
      </c>
      <c r="F310" s="7" t="s">
        <v>20</v>
      </c>
      <c r="G310" s="6" t="s">
        <v>1084</v>
      </c>
      <c r="H310" s="9" t="s">
        <v>22</v>
      </c>
      <c r="I310" s="9" t="s">
        <v>1083</v>
      </c>
      <c r="J310" s="9" t="s">
        <v>1100</v>
      </c>
      <c r="K310" s="10"/>
      <c r="L310" s="11"/>
      <c r="M310" s="11"/>
      <c r="N310" s="10"/>
      <c r="O310" s="11"/>
      <c r="P310" s="11">
        <f>SUM(K310:N310)</f>
        <v>0</v>
      </c>
      <c r="Q310" s="9" t="s">
        <v>1104</v>
      </c>
    </row>
    <row r="311" spans="1:21" s="32" customFormat="1" ht="33.75">
      <c r="A311" s="74">
        <v>5000000</v>
      </c>
      <c r="B311" s="52">
        <v>5000000</v>
      </c>
      <c r="C311" s="25" t="s">
        <v>1525</v>
      </c>
      <c r="D311" s="32" t="s">
        <v>1526</v>
      </c>
      <c r="E311" s="25" t="s">
        <v>1496</v>
      </c>
      <c r="F311" s="32" t="s">
        <v>20</v>
      </c>
      <c r="G311" s="32" t="s">
        <v>1497</v>
      </c>
      <c r="H311" s="32" t="s">
        <v>22</v>
      </c>
      <c r="I311" s="32" t="s">
        <v>1496</v>
      </c>
      <c r="J311" s="32" t="s">
        <v>1527</v>
      </c>
      <c r="K311" s="30"/>
      <c r="L311" s="30"/>
      <c r="M311" s="30"/>
      <c r="N311" s="30"/>
      <c r="O311" s="30"/>
      <c r="P311" s="30">
        <v>0</v>
      </c>
      <c r="Q311" s="32" t="s">
        <v>1528</v>
      </c>
      <c r="R311" s="25"/>
      <c r="S311" s="25"/>
      <c r="T311" s="25"/>
      <c r="U311" s="25"/>
    </row>
    <row r="312" spans="1:21" s="32" customFormat="1" ht="33.75">
      <c r="A312" s="68">
        <v>2500000</v>
      </c>
      <c r="B312" s="70">
        <v>4100000</v>
      </c>
      <c r="C312" s="5" t="s">
        <v>868</v>
      </c>
      <c r="D312" s="9" t="s">
        <v>210</v>
      </c>
      <c r="E312" s="15" t="s">
        <v>195</v>
      </c>
      <c r="F312" s="7" t="s">
        <v>20</v>
      </c>
      <c r="G312" s="6" t="s">
        <v>196</v>
      </c>
      <c r="H312" s="9" t="s">
        <v>82</v>
      </c>
      <c r="I312" s="9" t="s">
        <v>195</v>
      </c>
      <c r="J312" s="9" t="s">
        <v>869</v>
      </c>
      <c r="K312" s="11"/>
      <c r="L312" s="11"/>
      <c r="M312" s="11"/>
      <c r="N312" s="11"/>
      <c r="O312" s="11"/>
      <c r="P312" s="14">
        <f>SUM(K312:N312)</f>
        <v>0</v>
      </c>
      <c r="Q312" s="9" t="s">
        <v>870</v>
      </c>
      <c r="R312" s="25"/>
      <c r="S312" s="25"/>
      <c r="T312" s="25"/>
      <c r="U312" s="25"/>
    </row>
    <row r="313" spans="1:17" s="32" customFormat="1" ht="11.25">
      <c r="A313" s="68">
        <v>2000000</v>
      </c>
      <c r="B313" s="69">
        <v>0</v>
      </c>
      <c r="C313" s="5" t="s">
        <v>2551</v>
      </c>
      <c r="D313" s="6" t="s">
        <v>2552</v>
      </c>
      <c r="E313" s="7" t="s">
        <v>485</v>
      </c>
      <c r="F313" s="8" t="s">
        <v>20</v>
      </c>
      <c r="G313" s="6" t="s">
        <v>486</v>
      </c>
      <c r="H313" s="9" t="s">
        <v>22</v>
      </c>
      <c r="I313" s="9" t="s">
        <v>485</v>
      </c>
      <c r="J313" s="6" t="s">
        <v>2553</v>
      </c>
      <c r="K313" s="10"/>
      <c r="L313" s="11"/>
      <c r="M313" s="11"/>
      <c r="N313" s="10"/>
      <c r="O313" s="10"/>
      <c r="P313" s="14">
        <f>SUM(K313:N313)</f>
        <v>0</v>
      </c>
      <c r="Q313" s="22" t="s">
        <v>2554</v>
      </c>
    </row>
    <row r="314" spans="1:17" s="32" customFormat="1" ht="11.25">
      <c r="A314" s="68">
        <v>4000000</v>
      </c>
      <c r="B314" s="69">
        <v>3000000</v>
      </c>
      <c r="C314" s="5" t="s">
        <v>1727</v>
      </c>
      <c r="D314" s="6" t="s">
        <v>380</v>
      </c>
      <c r="E314" s="7" t="s">
        <v>320</v>
      </c>
      <c r="F314" s="8" t="s">
        <v>20</v>
      </c>
      <c r="G314" s="6" t="s">
        <v>370</v>
      </c>
      <c r="H314" s="9" t="s">
        <v>82</v>
      </c>
      <c r="I314" s="9" t="s">
        <v>320</v>
      </c>
      <c r="J314" s="6" t="s">
        <v>1728</v>
      </c>
      <c r="K314" s="10"/>
      <c r="L314" s="11"/>
      <c r="M314" s="11"/>
      <c r="N314" s="11"/>
      <c r="O314" s="11"/>
      <c r="P314" s="14">
        <f>SUM(K314:N314)</f>
        <v>0</v>
      </c>
      <c r="Q314" s="22" t="s">
        <v>1729</v>
      </c>
    </row>
    <row r="315" spans="1:17" s="32" customFormat="1" ht="22.5">
      <c r="A315" s="68">
        <v>4000000</v>
      </c>
      <c r="B315" s="69">
        <v>3000000</v>
      </c>
      <c r="C315" s="5" t="s">
        <v>1730</v>
      </c>
      <c r="D315" s="6" t="s">
        <v>380</v>
      </c>
      <c r="E315" s="7" t="s">
        <v>320</v>
      </c>
      <c r="F315" s="8" t="s">
        <v>20</v>
      </c>
      <c r="G315" s="6" t="s">
        <v>370</v>
      </c>
      <c r="H315" s="9" t="s">
        <v>82</v>
      </c>
      <c r="I315" s="9" t="s">
        <v>320</v>
      </c>
      <c r="J315" s="6" t="s">
        <v>1728</v>
      </c>
      <c r="K315" s="10"/>
      <c r="L315" s="11"/>
      <c r="M315" s="11"/>
      <c r="N315" s="11"/>
      <c r="O315" s="11"/>
      <c r="P315" s="14">
        <f>SUM(K315:N315)</f>
        <v>0</v>
      </c>
      <c r="Q315" s="22" t="s">
        <v>1731</v>
      </c>
    </row>
    <row r="316" spans="1:21" s="32" customFormat="1" ht="22.5">
      <c r="A316" s="73">
        <v>3500000</v>
      </c>
      <c r="B316" s="69">
        <v>0</v>
      </c>
      <c r="C316" s="5" t="s">
        <v>1430</v>
      </c>
      <c r="D316" s="6" t="s">
        <v>1431</v>
      </c>
      <c r="E316" s="7" t="s">
        <v>306</v>
      </c>
      <c r="F316" s="8" t="s">
        <v>20</v>
      </c>
      <c r="G316" s="6" t="s">
        <v>307</v>
      </c>
      <c r="H316" s="9" t="s">
        <v>82</v>
      </c>
      <c r="I316" s="9" t="s">
        <v>306</v>
      </c>
      <c r="J316" s="6" t="s">
        <v>1432</v>
      </c>
      <c r="K316" s="10"/>
      <c r="L316" s="11"/>
      <c r="M316" s="11"/>
      <c r="N316" s="10"/>
      <c r="O316" s="10"/>
      <c r="P316" s="14">
        <f>SUM(K316:N316)</f>
        <v>0</v>
      </c>
      <c r="Q316" s="22" t="s">
        <v>1433</v>
      </c>
      <c r="R316" s="25"/>
      <c r="S316" s="25"/>
      <c r="T316" s="25"/>
      <c r="U316" s="25"/>
    </row>
    <row r="317" spans="1:17" s="32" customFormat="1" ht="22.5">
      <c r="A317" s="52">
        <v>1000000</v>
      </c>
      <c r="B317" s="52">
        <v>0</v>
      </c>
      <c r="C317" s="25" t="s">
        <v>2146</v>
      </c>
      <c r="D317" s="25" t="s">
        <v>2147</v>
      </c>
      <c r="E317" s="25" t="s">
        <v>2104</v>
      </c>
      <c r="F317" s="25" t="s">
        <v>20</v>
      </c>
      <c r="G317" s="25" t="s">
        <v>2105</v>
      </c>
      <c r="H317" s="25" t="s">
        <v>22</v>
      </c>
      <c r="I317" s="25" t="s">
        <v>2104</v>
      </c>
      <c r="J317" s="25" t="s">
        <v>2148</v>
      </c>
      <c r="K317" s="49"/>
      <c r="L317" s="49"/>
      <c r="M317" s="49"/>
      <c r="N317" s="49"/>
      <c r="O317" s="49"/>
      <c r="P317" s="49">
        <v>0</v>
      </c>
      <c r="Q317" s="25" t="s">
        <v>2149</v>
      </c>
    </row>
    <row r="318" spans="1:17" s="32" customFormat="1" ht="56.25">
      <c r="A318" s="47">
        <v>4000000</v>
      </c>
      <c r="B318" s="47">
        <v>0</v>
      </c>
      <c r="C318" s="32" t="s">
        <v>2058</v>
      </c>
      <c r="D318" s="37" t="s">
        <v>2059</v>
      </c>
      <c r="E318" s="37" t="s">
        <v>2023</v>
      </c>
      <c r="F318" s="37" t="s">
        <v>20</v>
      </c>
      <c r="G318" s="37" t="s">
        <v>2024</v>
      </c>
      <c r="H318" s="37" t="s">
        <v>22</v>
      </c>
      <c r="I318" s="37" t="s">
        <v>2023</v>
      </c>
      <c r="J318" s="32" t="s">
        <v>2060</v>
      </c>
      <c r="K318" s="35">
        <v>0</v>
      </c>
      <c r="L318" s="35">
        <v>0</v>
      </c>
      <c r="M318" s="35">
        <v>0</v>
      </c>
      <c r="N318" s="35">
        <v>0</v>
      </c>
      <c r="O318" s="35">
        <v>0</v>
      </c>
      <c r="P318" s="35">
        <v>0</v>
      </c>
      <c r="Q318" s="33" t="s">
        <v>2061</v>
      </c>
    </row>
    <row r="319" spans="1:17" s="32" customFormat="1" ht="11.25">
      <c r="A319" s="73">
        <v>5800000</v>
      </c>
      <c r="B319" s="52">
        <v>2900000</v>
      </c>
      <c r="C319" s="5" t="s">
        <v>456</v>
      </c>
      <c r="D319" s="6" t="s">
        <v>425</v>
      </c>
      <c r="E319" s="7" t="s">
        <v>426</v>
      </c>
      <c r="F319" s="9" t="s">
        <v>20</v>
      </c>
      <c r="G319" s="6" t="s">
        <v>427</v>
      </c>
      <c r="H319" s="9" t="s">
        <v>82</v>
      </c>
      <c r="I319" s="9" t="s">
        <v>426</v>
      </c>
      <c r="J319" s="6" t="s">
        <v>457</v>
      </c>
      <c r="K319" s="10">
        <v>18650</v>
      </c>
      <c r="L319" s="11">
        <v>7000</v>
      </c>
      <c r="M319" s="11"/>
      <c r="N319" s="10"/>
      <c r="O319" s="11">
        <f>SUM(L319,N319)</f>
        <v>7000</v>
      </c>
      <c r="P319" s="1">
        <f>SUM(K319:N319)</f>
        <v>25650</v>
      </c>
      <c r="Q319" s="22" t="s">
        <v>458</v>
      </c>
    </row>
    <row r="320" spans="1:21" s="32" customFormat="1" ht="33.75">
      <c r="A320" s="47">
        <v>6000000</v>
      </c>
      <c r="B320" s="47">
        <v>4000000</v>
      </c>
      <c r="C320" s="32" t="s">
        <v>1800</v>
      </c>
      <c r="D320" s="37" t="s">
        <v>796</v>
      </c>
      <c r="E320" s="37" t="s">
        <v>776</v>
      </c>
      <c r="F320" s="37" t="s">
        <v>20</v>
      </c>
      <c r="G320" s="37" t="s">
        <v>777</v>
      </c>
      <c r="H320" s="37" t="s">
        <v>22</v>
      </c>
      <c r="I320" s="37" t="s">
        <v>776</v>
      </c>
      <c r="J320" s="32" t="s">
        <v>1801</v>
      </c>
      <c r="K320" s="35"/>
      <c r="L320" s="35"/>
      <c r="M320" s="35"/>
      <c r="N320" s="35"/>
      <c r="O320" s="38"/>
      <c r="P320" s="38">
        <f>K:K+M:M+L:L+N:N</f>
        <v>0</v>
      </c>
      <c r="Q320" s="33" t="s">
        <v>1802</v>
      </c>
      <c r="R320" s="25"/>
      <c r="S320" s="25"/>
      <c r="T320" s="25"/>
      <c r="U320" s="25"/>
    </row>
    <row r="321" spans="1:21" s="32" customFormat="1" ht="22.5">
      <c r="A321" s="74">
        <v>5000000</v>
      </c>
      <c r="B321" s="74">
        <v>4000000</v>
      </c>
      <c r="C321" s="32" t="s">
        <v>2399</v>
      </c>
      <c r="D321" s="32" t="s">
        <v>660</v>
      </c>
      <c r="E321" s="32" t="s">
        <v>661</v>
      </c>
      <c r="F321" s="32" t="s">
        <v>20</v>
      </c>
      <c r="G321" s="32" t="s">
        <v>662</v>
      </c>
      <c r="H321" s="32" t="s">
        <v>22</v>
      </c>
      <c r="I321" s="32" t="s">
        <v>661</v>
      </c>
      <c r="J321" s="32" t="s">
        <v>1801</v>
      </c>
      <c r="K321" s="48"/>
      <c r="L321" s="58"/>
      <c r="M321" s="58"/>
      <c r="N321" s="58"/>
      <c r="O321" s="58"/>
      <c r="P321" s="58">
        <f>K:K+M:M+L:L+N:N</f>
        <v>0</v>
      </c>
      <c r="Q321" s="32" t="s">
        <v>2400</v>
      </c>
      <c r="R321" s="25"/>
      <c r="S321" s="25"/>
      <c r="T321" s="25"/>
      <c r="U321" s="25"/>
    </row>
    <row r="322" spans="1:21" s="32" customFormat="1" ht="22.5">
      <c r="A322" s="68">
        <v>1300000</v>
      </c>
      <c r="B322" s="70">
        <v>0</v>
      </c>
      <c r="C322" s="5" t="s">
        <v>871</v>
      </c>
      <c r="D322" s="6" t="s">
        <v>210</v>
      </c>
      <c r="E322" s="7" t="s">
        <v>195</v>
      </c>
      <c r="F322" s="7" t="s">
        <v>20</v>
      </c>
      <c r="G322" s="6" t="s">
        <v>196</v>
      </c>
      <c r="H322" s="9" t="s">
        <v>82</v>
      </c>
      <c r="I322" s="9" t="s">
        <v>195</v>
      </c>
      <c r="J322" s="6" t="s">
        <v>872</v>
      </c>
      <c r="K322" s="10"/>
      <c r="L322" s="11"/>
      <c r="M322" s="11"/>
      <c r="N322" s="10"/>
      <c r="O322" s="11"/>
      <c r="P322" s="14">
        <f>SUM(K322:N322)</f>
        <v>0</v>
      </c>
      <c r="Q322" s="22" t="s">
        <v>873</v>
      </c>
      <c r="R322" s="25"/>
      <c r="S322" s="25"/>
      <c r="T322" s="25"/>
      <c r="U322" s="25"/>
    </row>
    <row r="323" spans="1:24" s="37" customFormat="1" ht="22.5">
      <c r="A323" s="47">
        <v>2300000</v>
      </c>
      <c r="B323" s="47">
        <v>0</v>
      </c>
      <c r="C323" s="32" t="s">
        <v>1803</v>
      </c>
      <c r="D323" s="37" t="s">
        <v>1804</v>
      </c>
      <c r="E323" s="37" t="s">
        <v>776</v>
      </c>
      <c r="F323" s="37" t="s">
        <v>20</v>
      </c>
      <c r="G323" s="37" t="s">
        <v>777</v>
      </c>
      <c r="H323" s="37" t="s">
        <v>22</v>
      </c>
      <c r="I323" s="37" t="s">
        <v>776</v>
      </c>
      <c r="J323" s="32" t="s">
        <v>1805</v>
      </c>
      <c r="K323" s="35"/>
      <c r="L323" s="35"/>
      <c r="M323" s="35"/>
      <c r="N323" s="35"/>
      <c r="O323" s="38"/>
      <c r="P323" s="38">
        <f>K:K+M:M+L:L+N:N</f>
        <v>0</v>
      </c>
      <c r="Q323" s="33" t="s">
        <v>1806</v>
      </c>
      <c r="R323" s="32"/>
      <c r="S323" s="32"/>
      <c r="T323" s="32"/>
      <c r="U323" s="32"/>
      <c r="V323" s="32"/>
      <c r="W323" s="32"/>
      <c r="X323" s="32"/>
    </row>
    <row r="324" spans="1:17" s="42" customFormat="1" ht="22.5">
      <c r="A324" s="47">
        <v>5800000</v>
      </c>
      <c r="B324" s="47">
        <v>0</v>
      </c>
      <c r="C324" s="32" t="s">
        <v>1807</v>
      </c>
      <c r="D324" s="37" t="s">
        <v>1804</v>
      </c>
      <c r="E324" s="37" t="s">
        <v>776</v>
      </c>
      <c r="F324" s="37" t="s">
        <v>20</v>
      </c>
      <c r="G324" s="37" t="s">
        <v>777</v>
      </c>
      <c r="H324" s="37" t="s">
        <v>22</v>
      </c>
      <c r="I324" s="37" t="s">
        <v>776</v>
      </c>
      <c r="J324" s="32" t="s">
        <v>1805</v>
      </c>
      <c r="K324" s="35"/>
      <c r="L324" s="35"/>
      <c r="M324" s="35"/>
      <c r="N324" s="35"/>
      <c r="O324" s="38"/>
      <c r="P324" s="38">
        <f>K:K+M:M+L:L+N:N</f>
        <v>0</v>
      </c>
      <c r="Q324" s="33" t="s">
        <v>1808</v>
      </c>
    </row>
    <row r="325" spans="1:17" s="42" customFormat="1" ht="33.75">
      <c r="A325" s="47">
        <v>7000000</v>
      </c>
      <c r="B325" s="47">
        <v>0</v>
      </c>
      <c r="C325" s="32" t="s">
        <v>1809</v>
      </c>
      <c r="D325" s="37" t="s">
        <v>775</v>
      </c>
      <c r="E325" s="37" t="s">
        <v>776</v>
      </c>
      <c r="F325" s="37" t="s">
        <v>20</v>
      </c>
      <c r="G325" s="37" t="s">
        <v>777</v>
      </c>
      <c r="H325" s="37" t="s">
        <v>22</v>
      </c>
      <c r="I325" s="37" t="s">
        <v>776</v>
      </c>
      <c r="J325" s="32" t="s">
        <v>793</v>
      </c>
      <c r="K325" s="35"/>
      <c r="L325" s="35"/>
      <c r="M325" s="35"/>
      <c r="N325" s="35"/>
      <c r="O325" s="38"/>
      <c r="P325" s="38" t="s">
        <v>806</v>
      </c>
      <c r="Q325" s="33" t="s">
        <v>1810</v>
      </c>
    </row>
    <row r="326" spans="1:17" s="42" customFormat="1" ht="33.75">
      <c r="A326" s="47">
        <v>3000000</v>
      </c>
      <c r="B326" s="47">
        <v>3000000</v>
      </c>
      <c r="C326" s="32" t="s">
        <v>792</v>
      </c>
      <c r="D326" s="37" t="s">
        <v>775</v>
      </c>
      <c r="E326" s="37" t="s">
        <v>776</v>
      </c>
      <c r="F326" s="37" t="s">
        <v>20</v>
      </c>
      <c r="G326" s="37" t="s">
        <v>777</v>
      </c>
      <c r="H326" s="37" t="s">
        <v>22</v>
      </c>
      <c r="I326" s="37" t="s">
        <v>776</v>
      </c>
      <c r="J326" s="32" t="s">
        <v>793</v>
      </c>
      <c r="K326" s="35">
        <v>3500</v>
      </c>
      <c r="L326" s="35"/>
      <c r="M326" s="35"/>
      <c r="N326" s="35"/>
      <c r="O326" s="38"/>
      <c r="P326" s="38">
        <f>K:K+M:M+L:L+N:N</f>
        <v>3500</v>
      </c>
      <c r="Q326" s="33" t="s">
        <v>794</v>
      </c>
    </row>
    <row r="327" spans="1:17" s="42" customFormat="1" ht="45">
      <c r="A327" s="47">
        <v>9000000</v>
      </c>
      <c r="B327" s="47">
        <v>9000000</v>
      </c>
      <c r="C327" s="32" t="s">
        <v>1811</v>
      </c>
      <c r="D327" s="37" t="s">
        <v>775</v>
      </c>
      <c r="E327" s="37" t="s">
        <v>776</v>
      </c>
      <c r="F327" s="37" t="s">
        <v>20</v>
      </c>
      <c r="G327" s="37" t="s">
        <v>777</v>
      </c>
      <c r="H327" s="37" t="s">
        <v>22</v>
      </c>
      <c r="I327" s="37" t="s">
        <v>776</v>
      </c>
      <c r="J327" s="32" t="s">
        <v>793</v>
      </c>
      <c r="K327" s="35"/>
      <c r="L327" s="35"/>
      <c r="M327" s="35"/>
      <c r="N327" s="35"/>
      <c r="O327" s="38"/>
      <c r="P327" s="38" t="s">
        <v>806</v>
      </c>
      <c r="Q327" s="33" t="s">
        <v>1812</v>
      </c>
    </row>
    <row r="328" spans="1:17" s="42" customFormat="1" ht="33.75">
      <c r="A328" s="47">
        <v>6000000</v>
      </c>
      <c r="B328" s="47">
        <v>6000000</v>
      </c>
      <c r="C328" s="32" t="s">
        <v>1813</v>
      </c>
      <c r="D328" s="37" t="s">
        <v>775</v>
      </c>
      <c r="E328" s="37" t="s">
        <v>776</v>
      </c>
      <c r="F328" s="37" t="s">
        <v>20</v>
      </c>
      <c r="G328" s="37" t="s">
        <v>777</v>
      </c>
      <c r="H328" s="37" t="s">
        <v>22</v>
      </c>
      <c r="I328" s="37" t="s">
        <v>776</v>
      </c>
      <c r="J328" s="32" t="s">
        <v>793</v>
      </c>
      <c r="K328" s="35"/>
      <c r="L328" s="35"/>
      <c r="M328" s="35"/>
      <c r="N328" s="35"/>
      <c r="O328" s="38"/>
      <c r="P328" s="38" t="s">
        <v>806</v>
      </c>
      <c r="Q328" s="33" t="s">
        <v>1814</v>
      </c>
    </row>
    <row r="329" spans="1:17" s="42" customFormat="1" ht="22.5">
      <c r="A329" s="68">
        <v>46000000</v>
      </c>
      <c r="B329" s="69">
        <v>0</v>
      </c>
      <c r="C329" s="5" t="s">
        <v>1235</v>
      </c>
      <c r="D329" s="6" t="s">
        <v>1236</v>
      </c>
      <c r="E329" s="7" t="s">
        <v>1237</v>
      </c>
      <c r="F329" s="8" t="s">
        <v>20</v>
      </c>
      <c r="G329" s="6" t="s">
        <v>81</v>
      </c>
      <c r="H329" s="9" t="s">
        <v>82</v>
      </c>
      <c r="I329" s="9" t="s">
        <v>80</v>
      </c>
      <c r="J329" s="6" t="s">
        <v>1238</v>
      </c>
      <c r="K329" s="10"/>
      <c r="L329" s="11"/>
      <c r="M329" s="11"/>
      <c r="N329" s="10"/>
      <c r="O329" s="10"/>
      <c r="P329" s="14">
        <v>0</v>
      </c>
      <c r="Q329" s="22" t="s">
        <v>1239</v>
      </c>
    </row>
    <row r="330" spans="1:17" s="42" customFormat="1" ht="11.25">
      <c r="A330" s="68">
        <v>7500000</v>
      </c>
      <c r="B330" s="69">
        <v>0</v>
      </c>
      <c r="C330" s="5" t="s">
        <v>1240</v>
      </c>
      <c r="D330" s="6" t="s">
        <v>1170</v>
      </c>
      <c r="E330" s="7" t="s">
        <v>1171</v>
      </c>
      <c r="F330" s="8" t="s">
        <v>20</v>
      </c>
      <c r="G330" s="6" t="s">
        <v>81</v>
      </c>
      <c r="H330" s="9" t="s">
        <v>82</v>
      </c>
      <c r="I330" s="9" t="s">
        <v>80</v>
      </c>
      <c r="J330" s="6" t="s">
        <v>1241</v>
      </c>
      <c r="K330" s="10"/>
      <c r="L330" s="11"/>
      <c r="M330" s="11"/>
      <c r="N330" s="10"/>
      <c r="O330" s="10"/>
      <c r="P330" s="14">
        <v>0</v>
      </c>
      <c r="Q330" s="22" t="s">
        <v>1242</v>
      </c>
    </row>
    <row r="331" spans="1:17" s="42" customFormat="1" ht="11.25">
      <c r="A331" s="68">
        <v>2000000</v>
      </c>
      <c r="B331" s="69">
        <v>0</v>
      </c>
      <c r="C331" s="6" t="s">
        <v>1732</v>
      </c>
      <c r="D331" s="6" t="s">
        <v>377</v>
      </c>
      <c r="E331" s="7" t="s">
        <v>320</v>
      </c>
      <c r="F331" s="8" t="s">
        <v>20</v>
      </c>
      <c r="G331" s="6" t="s">
        <v>370</v>
      </c>
      <c r="H331" s="9" t="s">
        <v>82</v>
      </c>
      <c r="I331" s="9" t="s">
        <v>320</v>
      </c>
      <c r="J331" s="12" t="s">
        <v>1733</v>
      </c>
      <c r="K331" s="10"/>
      <c r="L331" s="11"/>
      <c r="M331" s="11"/>
      <c r="N331" s="11"/>
      <c r="O331" s="11"/>
      <c r="P331" s="14">
        <f>SUM(K331:N331)</f>
        <v>0</v>
      </c>
      <c r="Q331" s="22" t="s">
        <v>1734</v>
      </c>
    </row>
    <row r="332" spans="1:17" s="42" customFormat="1" ht="22.5">
      <c r="A332" s="68">
        <v>2500000</v>
      </c>
      <c r="B332" s="69">
        <v>4500000</v>
      </c>
      <c r="C332" s="6" t="s">
        <v>228</v>
      </c>
      <c r="D332" s="6" t="s">
        <v>229</v>
      </c>
      <c r="E332" s="7" t="s">
        <v>195</v>
      </c>
      <c r="F332" s="7" t="s">
        <v>20</v>
      </c>
      <c r="G332" s="6" t="s">
        <v>196</v>
      </c>
      <c r="H332" s="9" t="s">
        <v>82</v>
      </c>
      <c r="I332" s="9" t="s">
        <v>195</v>
      </c>
      <c r="J332" s="12" t="s">
        <v>230</v>
      </c>
      <c r="K332" s="10"/>
      <c r="L332" s="11"/>
      <c r="M332" s="11">
        <v>3500</v>
      </c>
      <c r="N332" s="10"/>
      <c r="O332" s="11">
        <f>SUM(M332,N332)</f>
        <v>3500</v>
      </c>
      <c r="P332" s="14">
        <f>SUM(K332:N332)</f>
        <v>3500</v>
      </c>
      <c r="Q332" s="22" t="s">
        <v>231</v>
      </c>
    </row>
    <row r="333" spans="1:17" s="42" customFormat="1" ht="22.5">
      <c r="A333" s="68">
        <v>3000000</v>
      </c>
      <c r="B333" s="71">
        <v>2500000</v>
      </c>
      <c r="C333" s="6" t="s">
        <v>874</v>
      </c>
      <c r="D333" s="6" t="s">
        <v>229</v>
      </c>
      <c r="E333" s="7" t="s">
        <v>195</v>
      </c>
      <c r="F333" s="7" t="s">
        <v>20</v>
      </c>
      <c r="G333" s="6" t="s">
        <v>196</v>
      </c>
      <c r="H333" s="9" t="s">
        <v>82</v>
      </c>
      <c r="I333" s="9" t="s">
        <v>195</v>
      </c>
      <c r="J333" s="12" t="s">
        <v>230</v>
      </c>
      <c r="K333" s="10"/>
      <c r="L333" s="11"/>
      <c r="M333" s="11"/>
      <c r="N333" s="10"/>
      <c r="O333" s="11"/>
      <c r="P333" s="14" t="s">
        <v>806</v>
      </c>
      <c r="Q333" s="12" t="s">
        <v>875</v>
      </c>
    </row>
    <row r="334" spans="1:17" s="42" customFormat="1" ht="22.5">
      <c r="A334" s="47">
        <v>2500000</v>
      </c>
      <c r="B334" s="47">
        <v>2500000</v>
      </c>
      <c r="C334" s="32" t="s">
        <v>2266</v>
      </c>
      <c r="D334" s="32" t="s">
        <v>2267</v>
      </c>
      <c r="E334" s="37" t="s">
        <v>741</v>
      </c>
      <c r="F334" s="37" t="s">
        <v>20</v>
      </c>
      <c r="G334" s="37" t="s">
        <v>742</v>
      </c>
      <c r="H334" s="37" t="s">
        <v>22</v>
      </c>
      <c r="I334" s="37" t="s">
        <v>741</v>
      </c>
      <c r="J334" s="32" t="s">
        <v>230</v>
      </c>
      <c r="K334" s="35"/>
      <c r="L334" s="35"/>
      <c r="M334" s="35"/>
      <c r="N334" s="35"/>
      <c r="O334" s="35"/>
      <c r="P334" s="35">
        <f>K:K+M:M+L:L+N:N</f>
        <v>0</v>
      </c>
      <c r="Q334" s="33" t="s">
        <v>2268</v>
      </c>
    </row>
    <row r="335" spans="1:17" s="42" customFormat="1" ht="11.25">
      <c r="A335" s="73">
        <v>3000000</v>
      </c>
      <c r="B335" s="52">
        <v>3000000</v>
      </c>
      <c r="C335" s="6" t="s">
        <v>459</v>
      </c>
      <c r="D335" s="6" t="s">
        <v>425</v>
      </c>
      <c r="E335" s="7" t="s">
        <v>426</v>
      </c>
      <c r="F335" s="9" t="s">
        <v>20</v>
      </c>
      <c r="G335" s="6" t="s">
        <v>427</v>
      </c>
      <c r="H335" s="9" t="s">
        <v>82</v>
      </c>
      <c r="I335" s="9" t="s">
        <v>426</v>
      </c>
      <c r="J335" s="12" t="s">
        <v>460</v>
      </c>
      <c r="K335" s="10">
        <v>3300</v>
      </c>
      <c r="L335" s="11"/>
      <c r="M335" s="11"/>
      <c r="N335" s="10"/>
      <c r="O335" s="11"/>
      <c r="P335" s="1">
        <f>SUM(K335:N335)</f>
        <v>3300</v>
      </c>
      <c r="Q335" s="22" t="s">
        <v>461</v>
      </c>
    </row>
    <row r="336" spans="1:17" s="42" customFormat="1" ht="11.25">
      <c r="A336" s="68">
        <v>5500000</v>
      </c>
      <c r="B336" s="69">
        <v>0</v>
      </c>
      <c r="C336" s="5" t="s">
        <v>133</v>
      </c>
      <c r="D336" s="6" t="s">
        <v>134</v>
      </c>
      <c r="E336" s="7" t="s">
        <v>80</v>
      </c>
      <c r="F336" s="8" t="s">
        <v>20</v>
      </c>
      <c r="G336" s="6" t="s">
        <v>81</v>
      </c>
      <c r="H336" s="9" t="s">
        <v>82</v>
      </c>
      <c r="I336" s="9" t="s">
        <v>80</v>
      </c>
      <c r="J336" s="6" t="s">
        <v>135</v>
      </c>
      <c r="K336" s="10">
        <v>500</v>
      </c>
      <c r="L336" s="11"/>
      <c r="M336" s="11"/>
      <c r="N336" s="10"/>
      <c r="O336" s="10"/>
      <c r="P336" s="14">
        <v>500</v>
      </c>
      <c r="Q336" s="22" t="s">
        <v>136</v>
      </c>
    </row>
    <row r="337" spans="1:17" s="42" customFormat="1" ht="22.5">
      <c r="A337" s="68">
        <v>3500000</v>
      </c>
      <c r="B337" s="69">
        <v>2000000</v>
      </c>
      <c r="C337" s="6" t="s">
        <v>1243</v>
      </c>
      <c r="D337" s="6" t="s">
        <v>134</v>
      </c>
      <c r="E337" s="7" t="s">
        <v>80</v>
      </c>
      <c r="F337" s="8" t="s">
        <v>20</v>
      </c>
      <c r="G337" s="6" t="s">
        <v>81</v>
      </c>
      <c r="H337" s="9" t="s">
        <v>82</v>
      </c>
      <c r="I337" s="9" t="s">
        <v>80</v>
      </c>
      <c r="J337" s="6" t="s">
        <v>135</v>
      </c>
      <c r="K337" s="10"/>
      <c r="L337" s="11"/>
      <c r="M337" s="11"/>
      <c r="N337" s="10"/>
      <c r="O337" s="10"/>
      <c r="P337" s="14" t="s">
        <v>806</v>
      </c>
      <c r="Q337" s="22" t="s">
        <v>1244</v>
      </c>
    </row>
    <row r="338" spans="1:17" s="42" customFormat="1" ht="22.5">
      <c r="A338" s="68">
        <v>9500000</v>
      </c>
      <c r="B338" s="69">
        <v>0</v>
      </c>
      <c r="C338" s="5" t="s">
        <v>1245</v>
      </c>
      <c r="D338" s="6" t="s">
        <v>1246</v>
      </c>
      <c r="E338" s="7" t="s">
        <v>1247</v>
      </c>
      <c r="F338" s="8" t="s">
        <v>20</v>
      </c>
      <c r="G338" s="6" t="s">
        <v>81</v>
      </c>
      <c r="H338" s="9" t="s">
        <v>82</v>
      </c>
      <c r="I338" s="9" t="s">
        <v>80</v>
      </c>
      <c r="J338" s="6" t="s">
        <v>135</v>
      </c>
      <c r="K338" s="10"/>
      <c r="L338" s="11"/>
      <c r="M338" s="11"/>
      <c r="N338" s="10"/>
      <c r="O338" s="10"/>
      <c r="P338" s="14" t="s">
        <v>806</v>
      </c>
      <c r="Q338" s="22" t="s">
        <v>1248</v>
      </c>
    </row>
    <row r="339" spans="1:17" s="42" customFormat="1" ht="22.5">
      <c r="A339" s="68">
        <v>4000000</v>
      </c>
      <c r="B339" s="69">
        <v>3900000</v>
      </c>
      <c r="C339" s="5" t="s">
        <v>1249</v>
      </c>
      <c r="D339" s="6" t="s">
        <v>134</v>
      </c>
      <c r="E339" s="7" t="s">
        <v>80</v>
      </c>
      <c r="F339" s="8" t="s">
        <v>20</v>
      </c>
      <c r="G339" s="6" t="s">
        <v>81</v>
      </c>
      <c r="H339" s="9" t="s">
        <v>82</v>
      </c>
      <c r="I339" s="9" t="s">
        <v>80</v>
      </c>
      <c r="J339" s="6" t="s">
        <v>135</v>
      </c>
      <c r="K339" s="20"/>
      <c r="L339" s="11"/>
      <c r="M339" s="11"/>
      <c r="N339" s="20"/>
      <c r="O339" s="10"/>
      <c r="P339" s="14" t="s">
        <v>806</v>
      </c>
      <c r="Q339" s="6" t="s">
        <v>1250</v>
      </c>
    </row>
    <row r="340" spans="1:17" s="42" customFormat="1" ht="33.75">
      <c r="A340" s="68">
        <v>5000000</v>
      </c>
      <c r="B340" s="69">
        <v>0</v>
      </c>
      <c r="C340" s="5" t="s">
        <v>2715</v>
      </c>
      <c r="D340" s="6" t="s">
        <v>90</v>
      </c>
      <c r="E340" s="7" t="s">
        <v>583</v>
      </c>
      <c r="F340" s="8" t="s">
        <v>20</v>
      </c>
      <c r="G340" s="6" t="s">
        <v>584</v>
      </c>
      <c r="H340" s="9" t="s">
        <v>82</v>
      </c>
      <c r="I340" s="9" t="s">
        <v>583</v>
      </c>
      <c r="J340" s="6" t="s">
        <v>2716</v>
      </c>
      <c r="K340" s="10"/>
      <c r="L340" s="11"/>
      <c r="M340" s="11"/>
      <c r="N340" s="10"/>
      <c r="O340" s="11"/>
      <c r="P340" s="1">
        <f>SUM(K340:N340)</f>
        <v>0</v>
      </c>
      <c r="Q340" s="22" t="s">
        <v>2717</v>
      </c>
    </row>
    <row r="341" spans="1:17" s="42" customFormat="1" ht="22.5">
      <c r="A341" s="68">
        <v>3000000</v>
      </c>
      <c r="B341" s="71">
        <v>0</v>
      </c>
      <c r="C341" s="6" t="s">
        <v>2555</v>
      </c>
      <c r="D341" s="6" t="s">
        <v>2556</v>
      </c>
      <c r="E341" s="7" t="s">
        <v>485</v>
      </c>
      <c r="F341" s="8" t="s">
        <v>20</v>
      </c>
      <c r="G341" s="6" t="s">
        <v>486</v>
      </c>
      <c r="H341" s="9" t="s">
        <v>22</v>
      </c>
      <c r="I341" s="9" t="s">
        <v>485</v>
      </c>
      <c r="J341" s="6" t="s">
        <v>2557</v>
      </c>
      <c r="K341" s="10"/>
      <c r="L341" s="11"/>
      <c r="M341" s="11"/>
      <c r="N341" s="10"/>
      <c r="O341" s="10"/>
      <c r="P341" s="14">
        <f>SUM(K341:N341)</f>
        <v>0</v>
      </c>
      <c r="Q341" s="22" t="s">
        <v>2558</v>
      </c>
    </row>
    <row r="342" spans="1:17" s="42" customFormat="1" ht="11.25">
      <c r="A342" s="68">
        <v>1500000</v>
      </c>
      <c r="B342" s="69">
        <v>1500000</v>
      </c>
      <c r="C342" s="5" t="s">
        <v>418</v>
      </c>
      <c r="D342" s="6" t="s">
        <v>419</v>
      </c>
      <c r="E342" s="7" t="s">
        <v>420</v>
      </c>
      <c r="F342" s="8" t="s">
        <v>20</v>
      </c>
      <c r="G342" s="6" t="s">
        <v>421</v>
      </c>
      <c r="H342" s="9" t="s">
        <v>82</v>
      </c>
      <c r="I342" s="9" t="s">
        <v>420</v>
      </c>
      <c r="J342" s="6" t="s">
        <v>422</v>
      </c>
      <c r="K342" s="10">
        <v>1000</v>
      </c>
      <c r="L342" s="11"/>
      <c r="M342" s="11"/>
      <c r="N342" s="10"/>
      <c r="O342" s="11"/>
      <c r="P342" s="1">
        <f>SUM(K342:N342)</f>
        <v>1000</v>
      </c>
      <c r="Q342" s="22" t="s">
        <v>423</v>
      </c>
    </row>
    <row r="343" spans="1:17" s="42" customFormat="1" ht="22.5">
      <c r="A343" s="68">
        <v>3150000</v>
      </c>
      <c r="B343" s="69">
        <v>1500000</v>
      </c>
      <c r="C343" s="5" t="s">
        <v>232</v>
      </c>
      <c r="D343" s="6" t="s">
        <v>233</v>
      </c>
      <c r="E343" s="7" t="s">
        <v>234</v>
      </c>
      <c r="F343" s="7" t="s">
        <v>20</v>
      </c>
      <c r="G343" s="6" t="s">
        <v>196</v>
      </c>
      <c r="H343" s="9" t="s">
        <v>82</v>
      </c>
      <c r="I343" s="9" t="s">
        <v>195</v>
      </c>
      <c r="J343" s="6" t="s">
        <v>235</v>
      </c>
      <c r="K343" s="10">
        <v>500</v>
      </c>
      <c r="L343" s="11"/>
      <c r="M343" s="11"/>
      <c r="N343" s="10"/>
      <c r="O343" s="11"/>
      <c r="P343" s="14">
        <f>SUM(K343:N343)</f>
        <v>500</v>
      </c>
      <c r="Q343" s="22" t="s">
        <v>236</v>
      </c>
    </row>
    <row r="344" spans="1:241" s="13" customFormat="1" ht="11.25">
      <c r="A344" s="68">
        <v>3000000</v>
      </c>
      <c r="B344" s="69">
        <v>1000000</v>
      </c>
      <c r="C344" s="5" t="s">
        <v>2559</v>
      </c>
      <c r="D344" s="6" t="s">
        <v>2548</v>
      </c>
      <c r="E344" s="7" t="s">
        <v>485</v>
      </c>
      <c r="F344" s="8" t="s">
        <v>20</v>
      </c>
      <c r="G344" s="6" t="s">
        <v>486</v>
      </c>
      <c r="H344" s="9" t="s">
        <v>22</v>
      </c>
      <c r="I344" s="9" t="s">
        <v>485</v>
      </c>
      <c r="J344" s="6" t="s">
        <v>2560</v>
      </c>
      <c r="K344" s="10"/>
      <c r="L344" s="11"/>
      <c r="M344" s="11"/>
      <c r="N344" s="10"/>
      <c r="O344" s="10"/>
      <c r="P344" s="14">
        <f>SUM(K344:N344)</f>
        <v>0</v>
      </c>
      <c r="Q344" s="22" t="s">
        <v>2561</v>
      </c>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5"/>
      <c r="EE344" s="5"/>
      <c r="EF344" s="5"/>
      <c r="EG344" s="5"/>
      <c r="EH344" s="5"/>
      <c r="EI344" s="5"/>
      <c r="EJ344" s="5"/>
      <c r="EK344" s="5"/>
      <c r="EL344" s="5"/>
      <c r="EM344" s="5"/>
      <c r="EN344" s="5"/>
      <c r="EO344" s="5"/>
      <c r="EP344" s="5"/>
      <c r="EQ344" s="5"/>
      <c r="ER344" s="5"/>
      <c r="ES344" s="5"/>
      <c r="ET344" s="5"/>
      <c r="EU344" s="5"/>
      <c r="EV344" s="5"/>
      <c r="EW344" s="5"/>
      <c r="EX344" s="5"/>
      <c r="EY344" s="5"/>
      <c r="EZ344" s="5"/>
      <c r="FA344" s="5"/>
      <c r="FB344" s="5"/>
      <c r="FC344" s="5"/>
      <c r="FD344" s="5"/>
      <c r="FE344" s="5"/>
      <c r="FF344" s="5"/>
      <c r="FG344" s="5"/>
      <c r="FH344" s="5"/>
      <c r="FI344" s="5"/>
      <c r="FJ344" s="5"/>
      <c r="FK344" s="5"/>
      <c r="FL344" s="5"/>
      <c r="FM344" s="5"/>
      <c r="FN344" s="5"/>
      <c r="FO344" s="5"/>
      <c r="FP344" s="5"/>
      <c r="FQ344" s="5"/>
      <c r="FR344" s="5"/>
      <c r="FS344" s="5"/>
      <c r="FT344" s="5"/>
      <c r="FU344" s="5"/>
      <c r="FV344" s="5"/>
      <c r="FW344" s="5"/>
      <c r="FX344" s="5"/>
      <c r="FY344" s="5"/>
      <c r="FZ344" s="5"/>
      <c r="GA344" s="5"/>
      <c r="GB344" s="5"/>
      <c r="GC344" s="5"/>
      <c r="GD344" s="5"/>
      <c r="GE344" s="5"/>
      <c r="GF344" s="5"/>
      <c r="GG344" s="5"/>
      <c r="GH344" s="5"/>
      <c r="GI344" s="5"/>
      <c r="GJ344" s="5"/>
      <c r="GK344" s="5"/>
      <c r="GL344" s="5"/>
      <c r="GM344" s="5"/>
      <c r="GN344" s="5"/>
      <c r="GO344" s="5"/>
      <c r="GP344" s="5"/>
      <c r="GQ344" s="5"/>
      <c r="GR344" s="5"/>
      <c r="GS344" s="5"/>
      <c r="GT344" s="5"/>
      <c r="GU344" s="5"/>
      <c r="GV344" s="5"/>
      <c r="GW344" s="5"/>
      <c r="GX344" s="5"/>
      <c r="GY344" s="5"/>
      <c r="GZ344" s="5"/>
      <c r="HA344" s="5"/>
      <c r="HB344" s="5"/>
      <c r="HC344" s="5"/>
      <c r="HD344" s="5"/>
      <c r="HE344" s="5"/>
      <c r="HF344" s="5"/>
      <c r="HG344" s="5"/>
      <c r="HH344" s="5"/>
      <c r="HI344" s="5"/>
      <c r="HJ344" s="5"/>
      <c r="HK344" s="5"/>
      <c r="HL344" s="5"/>
      <c r="HM344" s="5"/>
      <c r="HN344" s="5"/>
      <c r="HO344" s="5"/>
      <c r="HP344" s="5"/>
      <c r="HQ344" s="5"/>
      <c r="HR344" s="5"/>
      <c r="HS344" s="5"/>
      <c r="HT344" s="5"/>
      <c r="HU344" s="5"/>
      <c r="HV344" s="5"/>
      <c r="HW344" s="5"/>
      <c r="HX344" s="5"/>
      <c r="HY344" s="5"/>
      <c r="HZ344" s="5"/>
      <c r="IA344" s="5"/>
      <c r="IB344" s="5"/>
      <c r="IC344" s="5"/>
      <c r="ID344" s="5"/>
      <c r="IE344" s="5"/>
      <c r="IF344" s="5"/>
      <c r="IG344" s="5"/>
    </row>
    <row r="345" spans="1:241" s="13" customFormat="1" ht="22.5">
      <c r="A345" s="73" t="s">
        <v>609</v>
      </c>
      <c r="B345" s="53">
        <v>0</v>
      </c>
      <c r="C345" s="6" t="s">
        <v>2227</v>
      </c>
      <c r="D345" s="6" t="s">
        <v>2228</v>
      </c>
      <c r="E345" s="7" t="s">
        <v>614</v>
      </c>
      <c r="F345" s="8" t="s">
        <v>20</v>
      </c>
      <c r="G345" s="6" t="s">
        <v>613</v>
      </c>
      <c r="H345" s="9" t="s">
        <v>82</v>
      </c>
      <c r="I345" s="9" t="s">
        <v>614</v>
      </c>
      <c r="J345" s="12" t="s">
        <v>2229</v>
      </c>
      <c r="K345" s="10"/>
      <c r="L345" s="11"/>
      <c r="M345" s="11"/>
      <c r="N345" s="11"/>
      <c r="O345" s="11"/>
      <c r="P345" s="10">
        <f>SUM(K345:N345)</f>
        <v>0</v>
      </c>
      <c r="Q345" s="12" t="s">
        <v>2230</v>
      </c>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c r="DX345" s="5"/>
      <c r="DY345" s="5"/>
      <c r="DZ345" s="5"/>
      <c r="EA345" s="5"/>
      <c r="EB345" s="5"/>
      <c r="EC345" s="5"/>
      <c r="ED345" s="5"/>
      <c r="EE345" s="5"/>
      <c r="EF345" s="5"/>
      <c r="EG345" s="5"/>
      <c r="EH345" s="5"/>
      <c r="EI345" s="5"/>
      <c r="EJ345" s="5"/>
      <c r="EK345" s="5"/>
      <c r="EL345" s="5"/>
      <c r="EM345" s="5"/>
      <c r="EN345" s="5"/>
      <c r="EO345" s="5"/>
      <c r="EP345" s="5"/>
      <c r="EQ345" s="5"/>
      <c r="ER345" s="5"/>
      <c r="ES345" s="5"/>
      <c r="ET345" s="5"/>
      <c r="EU345" s="5"/>
      <c r="EV345" s="5"/>
      <c r="EW345" s="5"/>
      <c r="EX345" s="5"/>
      <c r="EY345" s="5"/>
      <c r="EZ345" s="5"/>
      <c r="FA345" s="5"/>
      <c r="FB345" s="5"/>
      <c r="FC345" s="5"/>
      <c r="FD345" s="5"/>
      <c r="FE345" s="5"/>
      <c r="FF345" s="5"/>
      <c r="FG345" s="5"/>
      <c r="FH345" s="5"/>
      <c r="FI345" s="5"/>
      <c r="FJ345" s="5"/>
      <c r="FK345" s="5"/>
      <c r="FL345" s="5"/>
      <c r="FM345" s="5"/>
      <c r="FN345" s="5"/>
      <c r="FO345" s="5"/>
      <c r="FP345" s="5"/>
      <c r="FQ345" s="5"/>
      <c r="FR345" s="5"/>
      <c r="FS345" s="5"/>
      <c r="FT345" s="5"/>
      <c r="FU345" s="5"/>
      <c r="FV345" s="5"/>
      <c r="FW345" s="5"/>
      <c r="FX345" s="5"/>
      <c r="FY345" s="5"/>
      <c r="FZ345" s="5"/>
      <c r="GA345" s="5"/>
      <c r="GB345" s="5"/>
      <c r="GC345" s="5"/>
      <c r="GD345" s="5"/>
      <c r="GE345" s="5"/>
      <c r="GF345" s="5"/>
      <c r="GG345" s="5"/>
      <c r="GH345" s="5"/>
      <c r="GI345" s="5"/>
      <c r="GJ345" s="5"/>
      <c r="GK345" s="5"/>
      <c r="GL345" s="5"/>
      <c r="GM345" s="5"/>
      <c r="GN345" s="5"/>
      <c r="GO345" s="5"/>
      <c r="GP345" s="5"/>
      <c r="GQ345" s="5"/>
      <c r="GR345" s="5"/>
      <c r="GS345" s="5"/>
      <c r="GT345" s="5"/>
      <c r="GU345" s="5"/>
      <c r="GV345" s="5"/>
      <c r="GW345" s="5"/>
      <c r="GX345" s="5"/>
      <c r="GY345" s="5"/>
      <c r="GZ345" s="5"/>
      <c r="HA345" s="5"/>
      <c r="HB345" s="5"/>
      <c r="HC345" s="5"/>
      <c r="HD345" s="5"/>
      <c r="HE345" s="5"/>
      <c r="HF345" s="5"/>
      <c r="HG345" s="5"/>
      <c r="HH345" s="5"/>
      <c r="HI345" s="5"/>
      <c r="HJ345" s="5"/>
      <c r="HK345" s="5"/>
      <c r="HL345" s="5"/>
      <c r="HM345" s="5"/>
      <c r="HN345" s="5"/>
      <c r="HO345" s="5"/>
      <c r="HP345" s="5"/>
      <c r="HQ345" s="5"/>
      <c r="HR345" s="5"/>
      <c r="HS345" s="5"/>
      <c r="HT345" s="5"/>
      <c r="HU345" s="5"/>
      <c r="HV345" s="5"/>
      <c r="HW345" s="5"/>
      <c r="HX345" s="5"/>
      <c r="HY345" s="5"/>
      <c r="HZ345" s="5"/>
      <c r="IA345" s="5"/>
      <c r="IB345" s="5"/>
      <c r="IC345" s="5"/>
      <c r="ID345" s="5"/>
      <c r="IE345" s="5"/>
      <c r="IF345" s="5"/>
      <c r="IG345" s="5"/>
    </row>
    <row r="346" spans="1:17" s="13" customFormat="1" ht="11.25">
      <c r="A346" s="73">
        <v>3600000</v>
      </c>
      <c r="B346" s="79">
        <v>3600000</v>
      </c>
      <c r="C346" s="5" t="s">
        <v>2231</v>
      </c>
      <c r="D346" s="6" t="s">
        <v>2228</v>
      </c>
      <c r="E346" s="7" t="s">
        <v>614</v>
      </c>
      <c r="F346" s="8" t="s">
        <v>20</v>
      </c>
      <c r="G346" s="6" t="s">
        <v>613</v>
      </c>
      <c r="H346" s="9" t="s">
        <v>82</v>
      </c>
      <c r="I346" s="9" t="s">
        <v>614</v>
      </c>
      <c r="J346" s="9" t="s">
        <v>2229</v>
      </c>
      <c r="K346" s="11"/>
      <c r="L346" s="11"/>
      <c r="M346" s="11"/>
      <c r="N346" s="11"/>
      <c r="O346" s="11"/>
      <c r="P346" s="10">
        <f>SUM(K346:N346)</f>
        <v>0</v>
      </c>
      <c r="Q346" s="9" t="s">
        <v>2232</v>
      </c>
    </row>
    <row r="347" spans="1:17" s="13" customFormat="1" ht="11.25">
      <c r="A347" s="68">
        <v>3150000</v>
      </c>
      <c r="B347" s="69">
        <v>1000000</v>
      </c>
      <c r="C347" s="5" t="s">
        <v>237</v>
      </c>
      <c r="D347" s="6" t="s">
        <v>238</v>
      </c>
      <c r="E347" s="7" t="s">
        <v>195</v>
      </c>
      <c r="F347" s="7" t="s">
        <v>20</v>
      </c>
      <c r="G347" s="6" t="s">
        <v>196</v>
      </c>
      <c r="H347" s="9" t="s">
        <v>82</v>
      </c>
      <c r="I347" s="9" t="s">
        <v>195</v>
      </c>
      <c r="J347" s="6" t="s">
        <v>239</v>
      </c>
      <c r="K347" s="10">
        <v>3000</v>
      </c>
      <c r="L347" s="11"/>
      <c r="M347" s="11"/>
      <c r="N347" s="10"/>
      <c r="O347" s="11"/>
      <c r="P347" s="14">
        <f>SUM(K347:N347)</f>
        <v>3000</v>
      </c>
      <c r="Q347" s="22" t="s">
        <v>240</v>
      </c>
    </row>
    <row r="348" spans="1:17" s="13" customFormat="1" ht="22.5">
      <c r="A348" s="68">
        <v>3000000</v>
      </c>
      <c r="B348" s="79">
        <v>0</v>
      </c>
      <c r="C348" s="5" t="s">
        <v>285</v>
      </c>
      <c r="D348" s="6" t="s">
        <v>286</v>
      </c>
      <c r="E348" s="7" t="s">
        <v>263</v>
      </c>
      <c r="F348" s="7" t="s">
        <v>20</v>
      </c>
      <c r="G348" s="6" t="s">
        <v>264</v>
      </c>
      <c r="H348" s="9" t="s">
        <v>82</v>
      </c>
      <c r="I348" s="9" t="s">
        <v>263</v>
      </c>
      <c r="J348" s="6" t="s">
        <v>287</v>
      </c>
      <c r="K348" s="10">
        <v>1000</v>
      </c>
      <c r="L348" s="10"/>
      <c r="M348" s="11"/>
      <c r="N348" s="10"/>
      <c r="O348" s="11"/>
      <c r="P348" s="10">
        <f>SUM(K348:N348)</f>
        <v>1000</v>
      </c>
      <c r="Q348" s="22" t="s">
        <v>288</v>
      </c>
    </row>
    <row r="349" spans="1:241" s="13" customFormat="1" ht="11.25">
      <c r="A349" s="68">
        <v>2000000</v>
      </c>
      <c r="B349" s="79">
        <v>2000000</v>
      </c>
      <c r="C349" s="5" t="s">
        <v>1023</v>
      </c>
      <c r="D349" s="6" t="s">
        <v>1024</v>
      </c>
      <c r="E349" s="7" t="s">
        <v>263</v>
      </c>
      <c r="F349" s="7" t="s">
        <v>20</v>
      </c>
      <c r="G349" s="6" t="s">
        <v>264</v>
      </c>
      <c r="H349" s="9" t="s">
        <v>82</v>
      </c>
      <c r="I349" s="9" t="s">
        <v>263</v>
      </c>
      <c r="J349" s="6" t="s">
        <v>1025</v>
      </c>
      <c r="K349" s="10"/>
      <c r="L349" s="10"/>
      <c r="M349" s="11"/>
      <c r="N349" s="10"/>
      <c r="O349" s="11"/>
      <c r="P349" s="11">
        <f>SUM(K349:N349)</f>
        <v>0</v>
      </c>
      <c r="Q349" s="22" t="s">
        <v>1026</v>
      </c>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5"/>
      <c r="EE349" s="5"/>
      <c r="EF349" s="5"/>
      <c r="EG349" s="5"/>
      <c r="EH349" s="5"/>
      <c r="EI349" s="5"/>
      <c r="EJ349" s="5"/>
      <c r="EK349" s="5"/>
      <c r="EL349" s="5"/>
      <c r="EM349" s="5"/>
      <c r="EN349" s="5"/>
      <c r="EO349" s="5"/>
      <c r="EP349" s="5"/>
      <c r="EQ349" s="5"/>
      <c r="ER349" s="5"/>
      <c r="ES349" s="5"/>
      <c r="ET349" s="5"/>
      <c r="EU349" s="5"/>
      <c r="EV349" s="5"/>
      <c r="EW349" s="5"/>
      <c r="EX349" s="5"/>
      <c r="EY349" s="5"/>
      <c r="EZ349" s="5"/>
      <c r="FA349" s="5"/>
      <c r="FB349" s="5"/>
      <c r="FC349" s="5"/>
      <c r="FD349" s="5"/>
      <c r="FE349" s="5"/>
      <c r="FF349" s="5"/>
      <c r="FG349" s="5"/>
      <c r="FH349" s="5"/>
      <c r="FI349" s="5"/>
      <c r="FJ349" s="5"/>
      <c r="FK349" s="5"/>
      <c r="FL349" s="5"/>
      <c r="FM349" s="5"/>
      <c r="FN349" s="5"/>
      <c r="FO349" s="5"/>
      <c r="FP349" s="5"/>
      <c r="FQ349" s="5"/>
      <c r="FR349" s="5"/>
      <c r="FS349" s="5"/>
      <c r="FT349" s="5"/>
      <c r="FU349" s="5"/>
      <c r="FV349" s="5"/>
      <c r="FW349" s="5"/>
      <c r="FX349" s="5"/>
      <c r="FY349" s="5"/>
      <c r="FZ349" s="5"/>
      <c r="GA349" s="5"/>
      <c r="GB349" s="5"/>
      <c r="GC349" s="5"/>
      <c r="GD349" s="5"/>
      <c r="GE349" s="5"/>
      <c r="GF349" s="5"/>
      <c r="GG349" s="5"/>
      <c r="GH349" s="5"/>
      <c r="GI349" s="5"/>
      <c r="GJ349" s="5"/>
      <c r="GK349" s="5"/>
      <c r="GL349" s="5"/>
      <c r="GM349" s="5"/>
      <c r="GN349" s="5"/>
      <c r="GO349" s="5"/>
      <c r="GP349" s="5"/>
      <c r="GQ349" s="5"/>
      <c r="GR349" s="5"/>
      <c r="GS349" s="5"/>
      <c r="GT349" s="5"/>
      <c r="GU349" s="5"/>
      <c r="GV349" s="5"/>
      <c r="GW349" s="5"/>
      <c r="GX349" s="5"/>
      <c r="GY349" s="5"/>
      <c r="GZ349" s="5"/>
      <c r="HA349" s="5"/>
      <c r="HB349" s="5"/>
      <c r="HC349" s="5"/>
      <c r="HD349" s="5"/>
      <c r="HE349" s="5"/>
      <c r="HF349" s="5"/>
      <c r="HG349" s="5"/>
      <c r="HH349" s="5"/>
      <c r="HI349" s="5"/>
      <c r="HJ349" s="5"/>
      <c r="HK349" s="5"/>
      <c r="HL349" s="5"/>
      <c r="HM349" s="5"/>
      <c r="HN349" s="5"/>
      <c r="HO349" s="5"/>
      <c r="HP349" s="5"/>
      <c r="HQ349" s="5"/>
      <c r="HR349" s="5"/>
      <c r="HS349" s="5"/>
      <c r="HT349" s="5"/>
      <c r="HU349" s="5"/>
      <c r="HV349" s="5"/>
      <c r="HW349" s="5"/>
      <c r="HX349" s="5"/>
      <c r="HY349" s="5"/>
      <c r="HZ349" s="5"/>
      <c r="IA349" s="5"/>
      <c r="IB349" s="5"/>
      <c r="IC349" s="5"/>
      <c r="ID349" s="5"/>
      <c r="IE349" s="5"/>
      <c r="IF349" s="5"/>
      <c r="IG349" s="5"/>
    </row>
    <row r="350" spans="1:17" s="13" customFormat="1" ht="22.5">
      <c r="A350" s="52">
        <v>2600000</v>
      </c>
      <c r="B350" s="52">
        <v>0</v>
      </c>
      <c r="C350" s="25" t="s">
        <v>2150</v>
      </c>
      <c r="D350" s="25" t="s">
        <v>2151</v>
      </c>
      <c r="E350" s="25" t="s">
        <v>2104</v>
      </c>
      <c r="F350" s="25" t="s">
        <v>20</v>
      </c>
      <c r="G350" s="25" t="s">
        <v>2105</v>
      </c>
      <c r="H350" s="25" t="s">
        <v>22</v>
      </c>
      <c r="I350" s="25" t="s">
        <v>2104</v>
      </c>
      <c r="J350" s="25" t="s">
        <v>2152</v>
      </c>
      <c r="K350" s="49"/>
      <c r="L350" s="49"/>
      <c r="M350" s="49"/>
      <c r="N350" s="49"/>
      <c r="O350" s="49"/>
      <c r="P350" s="49">
        <v>0</v>
      </c>
      <c r="Q350" s="25" t="s">
        <v>2153</v>
      </c>
    </row>
    <row r="351" spans="1:17" s="13" customFormat="1" ht="11.25">
      <c r="A351" s="68">
        <v>4000000</v>
      </c>
      <c r="B351" s="69">
        <v>4000000</v>
      </c>
      <c r="C351" s="5" t="s">
        <v>1735</v>
      </c>
      <c r="D351" s="6" t="s">
        <v>1719</v>
      </c>
      <c r="E351" s="7" t="s">
        <v>320</v>
      </c>
      <c r="F351" s="8" t="s">
        <v>20</v>
      </c>
      <c r="G351" s="6" t="s">
        <v>370</v>
      </c>
      <c r="H351" s="9" t="s">
        <v>82</v>
      </c>
      <c r="I351" s="9" t="s">
        <v>320</v>
      </c>
      <c r="J351" s="6" t="s">
        <v>1736</v>
      </c>
      <c r="K351" s="10"/>
      <c r="L351" s="11"/>
      <c r="M351" s="11"/>
      <c r="N351" s="11"/>
      <c r="O351" s="11"/>
      <c r="P351" s="14">
        <f>SUM(K351:N351)</f>
        <v>0</v>
      </c>
      <c r="Q351" s="22" t="s">
        <v>1737</v>
      </c>
    </row>
    <row r="352" spans="1:17" s="13" customFormat="1" ht="22.5">
      <c r="A352" s="74">
        <v>1750000</v>
      </c>
      <c r="B352" s="74">
        <v>1000000</v>
      </c>
      <c r="C352" s="32" t="s">
        <v>2354</v>
      </c>
      <c r="D352" s="32" t="s">
        <v>718</v>
      </c>
      <c r="E352" s="32" t="s">
        <v>661</v>
      </c>
      <c r="F352" s="32" t="s">
        <v>20</v>
      </c>
      <c r="G352" s="32" t="s">
        <v>662</v>
      </c>
      <c r="H352" s="32" t="s">
        <v>22</v>
      </c>
      <c r="I352" s="32" t="s">
        <v>661</v>
      </c>
      <c r="J352" s="32" t="s">
        <v>2355</v>
      </c>
      <c r="K352" s="48"/>
      <c r="L352" s="58"/>
      <c r="M352" s="58"/>
      <c r="N352" s="58"/>
      <c r="O352" s="58"/>
      <c r="P352" s="58">
        <f>K:K+M:M+L:L+N:N</f>
        <v>0</v>
      </c>
      <c r="Q352" s="32" t="s">
        <v>2356</v>
      </c>
    </row>
    <row r="353" spans="1:17" s="13" customFormat="1" ht="33.75">
      <c r="A353" s="47">
        <v>2500000</v>
      </c>
      <c r="B353" s="47">
        <v>2500000</v>
      </c>
      <c r="C353" s="32" t="s">
        <v>749</v>
      </c>
      <c r="D353" s="32" t="s">
        <v>750</v>
      </c>
      <c r="E353" s="37" t="s">
        <v>741</v>
      </c>
      <c r="F353" s="37" t="s">
        <v>20</v>
      </c>
      <c r="G353" s="37" t="s">
        <v>742</v>
      </c>
      <c r="H353" s="37" t="s">
        <v>22</v>
      </c>
      <c r="I353" s="37" t="s">
        <v>741</v>
      </c>
      <c r="J353" s="32" t="s">
        <v>751</v>
      </c>
      <c r="K353" s="35"/>
      <c r="L353" s="35">
        <v>1250</v>
      </c>
      <c r="M353" s="35"/>
      <c r="N353" s="35">
        <v>4000</v>
      </c>
      <c r="O353" s="35">
        <f>M:M+L:L+N:N</f>
        <v>5250</v>
      </c>
      <c r="P353" s="35">
        <f>K:K+M:M+L:L+N:N</f>
        <v>5250</v>
      </c>
      <c r="Q353" s="33" t="s">
        <v>752</v>
      </c>
    </row>
    <row r="354" spans="1:17" s="13" customFormat="1" ht="22.5">
      <c r="A354" s="73">
        <v>4000000</v>
      </c>
      <c r="B354" s="69">
        <v>0</v>
      </c>
      <c r="C354" s="5" t="s">
        <v>1886</v>
      </c>
      <c r="D354" s="6" t="s">
        <v>1887</v>
      </c>
      <c r="E354" s="7" t="s">
        <v>395</v>
      </c>
      <c r="F354" s="8" t="s">
        <v>20</v>
      </c>
      <c r="G354" s="6" t="s">
        <v>396</v>
      </c>
      <c r="H354" s="9" t="s">
        <v>82</v>
      </c>
      <c r="I354" s="9" t="s">
        <v>395</v>
      </c>
      <c r="J354" s="6" t="s">
        <v>1888</v>
      </c>
      <c r="K354" s="10"/>
      <c r="L354" s="11"/>
      <c r="M354" s="11"/>
      <c r="N354" s="10"/>
      <c r="O354" s="11"/>
      <c r="P354" s="1">
        <f>SUM(K354:N354)</f>
        <v>0</v>
      </c>
      <c r="Q354" s="22" t="s">
        <v>1889</v>
      </c>
    </row>
    <row r="355" spans="1:17" s="13" customFormat="1" ht="33.75">
      <c r="A355" s="68">
        <v>9500000</v>
      </c>
      <c r="B355" s="69">
        <v>8000000</v>
      </c>
      <c r="C355" s="5" t="s">
        <v>360</v>
      </c>
      <c r="D355" s="6" t="s">
        <v>361</v>
      </c>
      <c r="E355" s="7" t="s">
        <v>158</v>
      </c>
      <c r="F355" s="7" t="s">
        <v>20</v>
      </c>
      <c r="G355" s="6" t="s">
        <v>350</v>
      </c>
      <c r="H355" s="9" t="s">
        <v>22</v>
      </c>
      <c r="I355" s="9" t="s">
        <v>158</v>
      </c>
      <c r="J355" s="6" t="s">
        <v>362</v>
      </c>
      <c r="K355" s="10"/>
      <c r="L355" s="17"/>
      <c r="M355" s="11">
        <v>1500</v>
      </c>
      <c r="N355" s="10"/>
      <c r="O355" s="11"/>
      <c r="P355" s="1">
        <v>1500</v>
      </c>
      <c r="Q355" s="22" t="s">
        <v>363</v>
      </c>
    </row>
    <row r="356" spans="1:17" s="13" customFormat="1" ht="22.5">
      <c r="A356" s="68">
        <v>6000000</v>
      </c>
      <c r="B356" s="69">
        <v>6000000</v>
      </c>
      <c r="C356" s="5" t="s">
        <v>241</v>
      </c>
      <c r="D356" s="6" t="s">
        <v>210</v>
      </c>
      <c r="E356" s="7" t="s">
        <v>195</v>
      </c>
      <c r="F356" s="7" t="s">
        <v>20</v>
      </c>
      <c r="G356" s="6" t="s">
        <v>196</v>
      </c>
      <c r="H356" s="9" t="s">
        <v>82</v>
      </c>
      <c r="I356" s="9" t="s">
        <v>195</v>
      </c>
      <c r="J356" s="6" t="s">
        <v>242</v>
      </c>
      <c r="K356" s="10"/>
      <c r="L356" s="11"/>
      <c r="M356" s="11">
        <v>10000</v>
      </c>
      <c r="N356" s="10"/>
      <c r="O356" s="11">
        <f>SUM(M356,N356)</f>
        <v>10000</v>
      </c>
      <c r="P356" s="14">
        <f>SUM(K356:N356)</f>
        <v>10000</v>
      </c>
      <c r="Q356" s="22" t="s">
        <v>243</v>
      </c>
    </row>
    <row r="357" spans="1:17" s="13" customFormat="1" ht="11.25">
      <c r="A357" s="68">
        <v>6500000</v>
      </c>
      <c r="B357" s="79">
        <v>0</v>
      </c>
      <c r="C357" s="5" t="s">
        <v>289</v>
      </c>
      <c r="D357" s="6" t="s">
        <v>262</v>
      </c>
      <c r="E357" s="7" t="s">
        <v>263</v>
      </c>
      <c r="F357" s="7" t="s">
        <v>20</v>
      </c>
      <c r="G357" s="6" t="s">
        <v>264</v>
      </c>
      <c r="H357" s="9" t="s">
        <v>82</v>
      </c>
      <c r="I357" s="9" t="s">
        <v>263</v>
      </c>
      <c r="J357" s="9" t="s">
        <v>290</v>
      </c>
      <c r="K357" s="11">
        <v>4600</v>
      </c>
      <c r="L357" s="11"/>
      <c r="M357" s="11"/>
      <c r="N357" s="11"/>
      <c r="O357" s="11"/>
      <c r="P357" s="11">
        <f>SUM(K357:N357)</f>
        <v>4600</v>
      </c>
      <c r="Q357" s="22" t="s">
        <v>291</v>
      </c>
    </row>
    <row r="358" spans="1:17" s="13" customFormat="1" ht="22.5">
      <c r="A358" s="68">
        <v>45000000</v>
      </c>
      <c r="B358" s="79">
        <v>0</v>
      </c>
      <c r="C358" s="6" t="s">
        <v>1027</v>
      </c>
      <c r="D358" s="6" t="s">
        <v>262</v>
      </c>
      <c r="E358" s="7" t="s">
        <v>263</v>
      </c>
      <c r="F358" s="7" t="s">
        <v>20</v>
      </c>
      <c r="G358" s="6" t="s">
        <v>264</v>
      </c>
      <c r="H358" s="9" t="s">
        <v>82</v>
      </c>
      <c r="I358" s="9" t="s">
        <v>263</v>
      </c>
      <c r="J358" s="12" t="s">
        <v>290</v>
      </c>
      <c r="K358" s="10"/>
      <c r="L358" s="10"/>
      <c r="M358" s="11"/>
      <c r="N358" s="10"/>
      <c r="O358" s="11"/>
      <c r="P358" s="10" t="s">
        <v>806</v>
      </c>
      <c r="Q358" s="22" t="s">
        <v>1028</v>
      </c>
    </row>
    <row r="359" spans="1:17" s="13" customFormat="1" ht="11.25">
      <c r="A359" s="73">
        <v>2000000</v>
      </c>
      <c r="B359" s="69">
        <v>2000000</v>
      </c>
      <c r="C359" s="5" t="s">
        <v>1890</v>
      </c>
      <c r="D359" s="6" t="s">
        <v>1891</v>
      </c>
      <c r="E359" s="7" t="s">
        <v>395</v>
      </c>
      <c r="F359" s="8" t="s">
        <v>20</v>
      </c>
      <c r="G359" s="6" t="s">
        <v>396</v>
      </c>
      <c r="H359" s="9" t="s">
        <v>82</v>
      </c>
      <c r="I359" s="9" t="s">
        <v>395</v>
      </c>
      <c r="J359" s="6" t="s">
        <v>1892</v>
      </c>
      <c r="K359" s="10"/>
      <c r="L359" s="11"/>
      <c r="M359" s="11"/>
      <c r="N359" s="10"/>
      <c r="O359" s="11"/>
      <c r="P359" s="1">
        <f>SUM(K359:N359)</f>
        <v>0</v>
      </c>
      <c r="Q359" s="22" t="s">
        <v>1893</v>
      </c>
    </row>
    <row r="360" spans="1:17" s="13" customFormat="1" ht="22.5">
      <c r="A360" s="73">
        <v>1000000</v>
      </c>
      <c r="B360" s="69">
        <v>1000000</v>
      </c>
      <c r="C360" s="5" t="s">
        <v>1894</v>
      </c>
      <c r="D360" s="6" t="s">
        <v>1891</v>
      </c>
      <c r="E360" s="7" t="s">
        <v>395</v>
      </c>
      <c r="F360" s="8" t="s">
        <v>20</v>
      </c>
      <c r="G360" s="6" t="s">
        <v>396</v>
      </c>
      <c r="H360" s="9" t="s">
        <v>82</v>
      </c>
      <c r="I360" s="9" t="s">
        <v>395</v>
      </c>
      <c r="J360" s="6" t="s">
        <v>1892</v>
      </c>
      <c r="K360" s="10"/>
      <c r="L360" s="11"/>
      <c r="M360" s="11"/>
      <c r="N360" s="10"/>
      <c r="O360" s="11"/>
      <c r="P360" s="1">
        <f>SUM(K360:N360)</f>
        <v>0</v>
      </c>
      <c r="Q360" s="22" t="s">
        <v>1895</v>
      </c>
    </row>
    <row r="361" spans="1:17" s="13" customFormat="1" ht="22.5">
      <c r="A361" s="68">
        <v>4500000</v>
      </c>
      <c r="B361" s="69">
        <v>4000000</v>
      </c>
      <c r="C361" s="5" t="s">
        <v>2562</v>
      </c>
      <c r="D361" s="6" t="s">
        <v>526</v>
      </c>
      <c r="E361" s="7" t="s">
        <v>485</v>
      </c>
      <c r="F361" s="8" t="s">
        <v>20</v>
      </c>
      <c r="G361" s="6" t="s">
        <v>486</v>
      </c>
      <c r="H361" s="9" t="s">
        <v>22</v>
      </c>
      <c r="I361" s="9" t="s">
        <v>485</v>
      </c>
      <c r="J361" s="6" t="s">
        <v>2563</v>
      </c>
      <c r="K361" s="10"/>
      <c r="L361" s="11"/>
      <c r="M361" s="11"/>
      <c r="N361" s="10"/>
      <c r="O361" s="10"/>
      <c r="P361" s="14">
        <f>SUM(K361:N361)</f>
        <v>0</v>
      </c>
      <c r="Q361" s="22" t="s">
        <v>2564</v>
      </c>
    </row>
    <row r="362" spans="1:17" s="13" customFormat="1" ht="11.25">
      <c r="A362" s="68">
        <v>3000000</v>
      </c>
      <c r="B362" s="69">
        <v>3000000</v>
      </c>
      <c r="C362" s="6" t="s">
        <v>525</v>
      </c>
      <c r="D362" s="6" t="s">
        <v>526</v>
      </c>
      <c r="E362" s="7" t="s">
        <v>485</v>
      </c>
      <c r="F362" s="8" t="s">
        <v>20</v>
      </c>
      <c r="G362" s="6" t="s">
        <v>486</v>
      </c>
      <c r="H362" s="9" t="s">
        <v>22</v>
      </c>
      <c r="I362" s="9" t="s">
        <v>485</v>
      </c>
      <c r="J362" s="12" t="s">
        <v>527</v>
      </c>
      <c r="K362" s="10">
        <v>1000</v>
      </c>
      <c r="L362" s="11"/>
      <c r="M362" s="11"/>
      <c r="N362" s="10"/>
      <c r="O362" s="10"/>
      <c r="P362" s="14">
        <f>SUM(K362:N362)</f>
        <v>1000</v>
      </c>
      <c r="Q362" s="22" t="s">
        <v>528</v>
      </c>
    </row>
    <row r="363" spans="1:17" s="13" customFormat="1" ht="22.5">
      <c r="A363" s="68">
        <v>2000000</v>
      </c>
      <c r="B363" s="79">
        <v>0</v>
      </c>
      <c r="C363" s="5" t="s">
        <v>1029</v>
      </c>
      <c r="D363" s="6" t="s">
        <v>1030</v>
      </c>
      <c r="E363" s="7" t="s">
        <v>1031</v>
      </c>
      <c r="F363" s="7" t="s">
        <v>20</v>
      </c>
      <c r="G363" s="6" t="s">
        <v>264</v>
      </c>
      <c r="H363" s="9" t="s">
        <v>82</v>
      </c>
      <c r="I363" s="9" t="s">
        <v>263</v>
      </c>
      <c r="J363" s="6" t="s">
        <v>1032</v>
      </c>
      <c r="K363" s="10"/>
      <c r="L363" s="10"/>
      <c r="M363" s="11"/>
      <c r="N363" s="10"/>
      <c r="O363" s="11"/>
      <c r="P363" s="11">
        <f>SUM(K363:N363)</f>
        <v>0</v>
      </c>
      <c r="Q363" s="22" t="s">
        <v>1033</v>
      </c>
    </row>
    <row r="364" spans="1:17" s="13" customFormat="1" ht="11.25">
      <c r="A364" s="68">
        <v>4000000</v>
      </c>
      <c r="B364" s="69">
        <v>0</v>
      </c>
      <c r="C364" s="5" t="s">
        <v>2565</v>
      </c>
      <c r="D364" s="6" t="s">
        <v>490</v>
      </c>
      <c r="E364" s="7" t="s">
        <v>485</v>
      </c>
      <c r="F364" s="8" t="s">
        <v>20</v>
      </c>
      <c r="G364" s="6" t="s">
        <v>486</v>
      </c>
      <c r="H364" s="9" t="s">
        <v>22</v>
      </c>
      <c r="I364" s="9" t="s">
        <v>485</v>
      </c>
      <c r="J364" s="6" t="s">
        <v>2566</v>
      </c>
      <c r="K364" s="10"/>
      <c r="L364" s="11"/>
      <c r="M364" s="11"/>
      <c r="N364" s="10"/>
      <c r="O364" s="10"/>
      <c r="P364" s="14">
        <f>SUM(K364:N364)</f>
        <v>0</v>
      </c>
      <c r="Q364" s="22" t="s">
        <v>2567</v>
      </c>
    </row>
    <row r="365" spans="1:17" s="23" customFormat="1" ht="11.25">
      <c r="A365" s="68">
        <v>2500000</v>
      </c>
      <c r="B365" s="79">
        <v>2000000</v>
      </c>
      <c r="C365" s="5" t="s">
        <v>1034</v>
      </c>
      <c r="D365" s="6" t="s">
        <v>1035</v>
      </c>
      <c r="E365" s="7" t="s">
        <v>263</v>
      </c>
      <c r="F365" s="7" t="s">
        <v>20</v>
      </c>
      <c r="G365" s="6" t="s">
        <v>264</v>
      </c>
      <c r="H365" s="9" t="s">
        <v>82</v>
      </c>
      <c r="I365" s="9" t="s">
        <v>263</v>
      </c>
      <c r="J365" s="6" t="s">
        <v>1036</v>
      </c>
      <c r="K365" s="10"/>
      <c r="L365" s="10"/>
      <c r="M365" s="11"/>
      <c r="N365" s="10"/>
      <c r="O365" s="11"/>
      <c r="P365" s="11">
        <f>SUM(K365:N365)</f>
        <v>0</v>
      </c>
      <c r="Q365" s="22" t="s">
        <v>1037</v>
      </c>
    </row>
    <row r="366" spans="1:17" s="23" customFormat="1" ht="22.5">
      <c r="A366" s="52">
        <v>5000000</v>
      </c>
      <c r="B366" s="52">
        <v>0</v>
      </c>
      <c r="C366" s="25" t="s">
        <v>2154</v>
      </c>
      <c r="D366" s="25" t="s">
        <v>2155</v>
      </c>
      <c r="E366" s="25" t="s">
        <v>2104</v>
      </c>
      <c r="F366" s="25" t="s">
        <v>20</v>
      </c>
      <c r="G366" s="25" t="s">
        <v>2105</v>
      </c>
      <c r="H366" s="25" t="s">
        <v>22</v>
      </c>
      <c r="I366" s="25" t="s">
        <v>2104</v>
      </c>
      <c r="J366" s="25" t="s">
        <v>2156</v>
      </c>
      <c r="K366" s="49">
        <v>250</v>
      </c>
      <c r="L366" s="49"/>
      <c r="M366" s="49"/>
      <c r="N366" s="49"/>
      <c r="O366" s="49"/>
      <c r="P366" s="49">
        <v>250</v>
      </c>
      <c r="Q366" s="25" t="s">
        <v>2157</v>
      </c>
    </row>
    <row r="367" spans="1:241" s="23" customFormat="1" ht="22.5">
      <c r="A367" s="68">
        <v>3150000</v>
      </c>
      <c r="B367" s="69">
        <v>0</v>
      </c>
      <c r="C367" s="5" t="s">
        <v>2568</v>
      </c>
      <c r="D367" s="6" t="s">
        <v>2569</v>
      </c>
      <c r="E367" s="7" t="s">
        <v>485</v>
      </c>
      <c r="F367" s="8" t="s">
        <v>20</v>
      </c>
      <c r="G367" s="6" t="s">
        <v>486</v>
      </c>
      <c r="H367" s="9" t="s">
        <v>22</v>
      </c>
      <c r="I367" s="9" t="s">
        <v>485</v>
      </c>
      <c r="J367" s="6" t="s">
        <v>2570</v>
      </c>
      <c r="K367" s="10"/>
      <c r="L367" s="11"/>
      <c r="M367" s="11"/>
      <c r="N367" s="10"/>
      <c r="O367" s="10"/>
      <c r="P367" s="14">
        <f>SUM(K367:N367)</f>
        <v>0</v>
      </c>
      <c r="Q367" s="22" t="s">
        <v>2571</v>
      </c>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c r="DJ367" s="5"/>
      <c r="DK367" s="5"/>
      <c r="DL367" s="5"/>
      <c r="DM367" s="5"/>
      <c r="DN367" s="5"/>
      <c r="DO367" s="5"/>
      <c r="DP367" s="5"/>
      <c r="DQ367" s="5"/>
      <c r="DR367" s="5"/>
      <c r="DS367" s="5"/>
      <c r="DT367" s="5"/>
      <c r="DU367" s="5"/>
      <c r="DV367" s="5"/>
      <c r="DW367" s="5"/>
      <c r="DX367" s="5"/>
      <c r="DY367" s="5"/>
      <c r="DZ367" s="5"/>
      <c r="EA367" s="5"/>
      <c r="EB367" s="5"/>
      <c r="EC367" s="5"/>
      <c r="ED367" s="5"/>
      <c r="EE367" s="5"/>
      <c r="EF367" s="5"/>
      <c r="EG367" s="5"/>
      <c r="EH367" s="5"/>
      <c r="EI367" s="5"/>
      <c r="EJ367" s="5"/>
      <c r="EK367" s="5"/>
      <c r="EL367" s="5"/>
      <c r="EM367" s="5"/>
      <c r="EN367" s="5"/>
      <c r="EO367" s="5"/>
      <c r="EP367" s="5"/>
      <c r="EQ367" s="5"/>
      <c r="ER367" s="5"/>
      <c r="ES367" s="5"/>
      <c r="ET367" s="5"/>
      <c r="EU367" s="5"/>
      <c r="EV367" s="5"/>
      <c r="EW367" s="5"/>
      <c r="EX367" s="5"/>
      <c r="EY367" s="5"/>
      <c r="EZ367" s="5"/>
      <c r="FA367" s="5"/>
      <c r="FB367" s="5"/>
      <c r="FC367" s="5"/>
      <c r="FD367" s="5"/>
      <c r="FE367" s="5"/>
      <c r="FF367" s="5"/>
      <c r="FG367" s="5"/>
      <c r="FH367" s="5"/>
      <c r="FI367" s="5"/>
      <c r="FJ367" s="5"/>
      <c r="FK367" s="5"/>
      <c r="FL367" s="5"/>
      <c r="FM367" s="5"/>
      <c r="FN367" s="5"/>
      <c r="FO367" s="5"/>
      <c r="FP367" s="5"/>
      <c r="FQ367" s="5"/>
      <c r="FR367" s="5"/>
      <c r="FS367" s="5"/>
      <c r="FT367" s="5"/>
      <c r="FU367" s="5"/>
      <c r="FV367" s="5"/>
      <c r="FW367" s="5"/>
      <c r="FX367" s="5"/>
      <c r="FY367" s="5"/>
      <c r="FZ367" s="5"/>
      <c r="GA367" s="5"/>
      <c r="GB367" s="5"/>
      <c r="GC367" s="5"/>
      <c r="GD367" s="5"/>
      <c r="GE367" s="5"/>
      <c r="GF367" s="5"/>
      <c r="GG367" s="5"/>
      <c r="GH367" s="5"/>
      <c r="GI367" s="5"/>
      <c r="GJ367" s="5"/>
      <c r="GK367" s="5"/>
      <c r="GL367" s="5"/>
      <c r="GM367" s="5"/>
      <c r="GN367" s="5"/>
      <c r="GO367" s="5"/>
      <c r="GP367" s="5"/>
      <c r="GQ367" s="5"/>
      <c r="GR367" s="5"/>
      <c r="GS367" s="5"/>
      <c r="GT367" s="5"/>
      <c r="GU367" s="5"/>
      <c r="GV367" s="5"/>
      <c r="GW367" s="5"/>
      <c r="GX367" s="5"/>
      <c r="GY367" s="5"/>
      <c r="GZ367" s="5"/>
      <c r="HA367" s="5"/>
      <c r="HB367" s="5"/>
      <c r="HC367" s="5"/>
      <c r="HD367" s="5"/>
      <c r="HE367" s="5"/>
      <c r="HF367" s="5"/>
      <c r="HG367" s="5"/>
      <c r="HH367" s="5"/>
      <c r="HI367" s="5"/>
      <c r="HJ367" s="5"/>
      <c r="HK367" s="5"/>
      <c r="HL367" s="5"/>
      <c r="HM367" s="5"/>
      <c r="HN367" s="5"/>
      <c r="HO367" s="5"/>
      <c r="HP367" s="5"/>
      <c r="HQ367" s="5"/>
      <c r="HR367" s="5"/>
      <c r="HS367" s="5"/>
      <c r="HT367" s="5"/>
      <c r="HU367" s="5"/>
      <c r="HV367" s="5"/>
      <c r="HW367" s="5"/>
      <c r="HX367" s="5"/>
      <c r="HY367" s="5"/>
      <c r="HZ367" s="5"/>
      <c r="IA367" s="5"/>
      <c r="IB367" s="5"/>
      <c r="IC367" s="5"/>
      <c r="ID367" s="5"/>
      <c r="IE367" s="5"/>
      <c r="IF367" s="5"/>
      <c r="IG367" s="5"/>
    </row>
    <row r="368" spans="1:17" s="23" customFormat="1" ht="11.25">
      <c r="A368" s="68">
        <v>2145000</v>
      </c>
      <c r="B368" s="69">
        <v>0</v>
      </c>
      <c r="C368" s="6" t="s">
        <v>876</v>
      </c>
      <c r="D368" s="6" t="s">
        <v>210</v>
      </c>
      <c r="E368" s="7" t="s">
        <v>195</v>
      </c>
      <c r="F368" s="7" t="s">
        <v>20</v>
      </c>
      <c r="G368" s="6" t="s">
        <v>196</v>
      </c>
      <c r="H368" s="9" t="s">
        <v>82</v>
      </c>
      <c r="I368" s="9" t="s">
        <v>195</v>
      </c>
      <c r="J368" s="12" t="s">
        <v>877</v>
      </c>
      <c r="K368" s="10"/>
      <c r="L368" s="11"/>
      <c r="M368" s="11"/>
      <c r="N368" s="10"/>
      <c r="O368" s="11"/>
      <c r="P368" s="14">
        <f>SUM(K368:N368)</f>
        <v>0</v>
      </c>
      <c r="Q368" s="22" t="s">
        <v>878</v>
      </c>
    </row>
    <row r="369" spans="1:17" s="23" customFormat="1" ht="11.25">
      <c r="A369" s="68">
        <v>3000000</v>
      </c>
      <c r="B369" s="69">
        <v>3000000</v>
      </c>
      <c r="C369" s="5" t="s">
        <v>244</v>
      </c>
      <c r="D369" s="6" t="s">
        <v>245</v>
      </c>
      <c r="E369" s="7" t="s">
        <v>246</v>
      </c>
      <c r="F369" s="7" t="s">
        <v>20</v>
      </c>
      <c r="G369" s="6" t="s">
        <v>196</v>
      </c>
      <c r="H369" s="9" t="s">
        <v>82</v>
      </c>
      <c r="I369" s="9" t="s">
        <v>195</v>
      </c>
      <c r="J369" s="6" t="s">
        <v>44</v>
      </c>
      <c r="K369" s="10"/>
      <c r="L369" s="11"/>
      <c r="M369" s="11">
        <v>6000</v>
      </c>
      <c r="N369" s="10"/>
      <c r="O369" s="11">
        <f>SUM(M369,N369)</f>
        <v>6000</v>
      </c>
      <c r="P369" s="14">
        <f>SUM(K369:N369)</f>
        <v>6000</v>
      </c>
      <c r="Q369" s="22" t="s">
        <v>247</v>
      </c>
    </row>
    <row r="370" spans="1:17" s="23" customFormat="1" ht="22.5">
      <c r="A370" s="68">
        <v>5000000</v>
      </c>
      <c r="B370" s="69">
        <v>6000000</v>
      </c>
      <c r="C370" s="5" t="s">
        <v>879</v>
      </c>
      <c r="D370" s="6" t="s">
        <v>245</v>
      </c>
      <c r="E370" s="7" t="s">
        <v>246</v>
      </c>
      <c r="F370" s="7" t="s">
        <v>20</v>
      </c>
      <c r="G370" s="6" t="s">
        <v>196</v>
      </c>
      <c r="H370" s="9" t="s">
        <v>82</v>
      </c>
      <c r="I370" s="9" t="s">
        <v>195</v>
      </c>
      <c r="J370" s="6" t="s">
        <v>44</v>
      </c>
      <c r="K370" s="10"/>
      <c r="L370" s="11"/>
      <c r="M370" s="11"/>
      <c r="N370" s="10"/>
      <c r="O370" s="11"/>
      <c r="P370" s="14" t="s">
        <v>806</v>
      </c>
      <c r="Q370" s="22" t="s">
        <v>880</v>
      </c>
    </row>
    <row r="371" spans="1:17" s="23" customFormat="1" ht="22.5">
      <c r="A371" s="68">
        <v>3000000</v>
      </c>
      <c r="B371" s="69">
        <v>3000000</v>
      </c>
      <c r="C371" s="5" t="s">
        <v>881</v>
      </c>
      <c r="D371" s="6" t="s">
        <v>245</v>
      </c>
      <c r="E371" s="7" t="s">
        <v>246</v>
      </c>
      <c r="F371" s="7" t="s">
        <v>20</v>
      </c>
      <c r="G371" s="6" t="s">
        <v>196</v>
      </c>
      <c r="H371" s="9" t="s">
        <v>82</v>
      </c>
      <c r="I371" s="9" t="s">
        <v>195</v>
      </c>
      <c r="J371" s="6" t="s">
        <v>44</v>
      </c>
      <c r="K371" s="10"/>
      <c r="L371" s="11"/>
      <c r="M371" s="11"/>
      <c r="N371" s="10"/>
      <c r="O371" s="11"/>
      <c r="P371" s="14" t="s">
        <v>806</v>
      </c>
      <c r="Q371" s="22" t="s">
        <v>882</v>
      </c>
    </row>
    <row r="372" spans="1:17" s="23" customFormat="1" ht="22.5">
      <c r="A372" s="68">
        <v>3000000</v>
      </c>
      <c r="B372" s="68">
        <v>3000000</v>
      </c>
      <c r="C372" s="6" t="s">
        <v>42</v>
      </c>
      <c r="D372" s="6" t="s">
        <v>43</v>
      </c>
      <c r="E372" s="7" t="s">
        <v>19</v>
      </c>
      <c r="F372" s="8" t="s">
        <v>20</v>
      </c>
      <c r="G372" s="6" t="s">
        <v>21</v>
      </c>
      <c r="H372" s="9" t="s">
        <v>22</v>
      </c>
      <c r="I372" s="9" t="s">
        <v>19</v>
      </c>
      <c r="J372" s="12" t="s">
        <v>44</v>
      </c>
      <c r="K372" s="10">
        <v>43800</v>
      </c>
      <c r="L372" s="10"/>
      <c r="M372" s="11">
        <v>10000</v>
      </c>
      <c r="N372" s="10">
        <v>7500</v>
      </c>
      <c r="O372" s="11">
        <v>17500</v>
      </c>
      <c r="P372" s="1">
        <f>K:K+L:L+N:N+M:M</f>
        <v>61300</v>
      </c>
      <c r="Q372" s="12" t="s">
        <v>45</v>
      </c>
    </row>
    <row r="373" spans="1:17" s="23" customFormat="1" ht="33.75">
      <c r="A373" s="68">
        <v>7500000</v>
      </c>
      <c r="B373" s="69">
        <v>0</v>
      </c>
      <c r="C373" s="5" t="s">
        <v>1972</v>
      </c>
      <c r="D373" s="6" t="s">
        <v>18</v>
      </c>
      <c r="E373" s="7" t="s">
        <v>19</v>
      </c>
      <c r="F373" s="8" t="s">
        <v>20</v>
      </c>
      <c r="G373" s="6" t="s">
        <v>21</v>
      </c>
      <c r="H373" s="9" t="s">
        <v>22</v>
      </c>
      <c r="I373" s="9" t="s">
        <v>19</v>
      </c>
      <c r="J373" s="6" t="s">
        <v>44</v>
      </c>
      <c r="K373" s="10"/>
      <c r="L373" s="10"/>
      <c r="M373" s="11"/>
      <c r="N373" s="10"/>
      <c r="O373" s="11"/>
      <c r="P373" s="1" t="s">
        <v>806</v>
      </c>
      <c r="Q373" s="22" t="s">
        <v>1973</v>
      </c>
    </row>
    <row r="374" spans="1:17" s="23" customFormat="1" ht="22.5">
      <c r="A374" s="74">
        <v>4700000</v>
      </c>
      <c r="B374" s="74">
        <v>4000000</v>
      </c>
      <c r="C374" s="32" t="s">
        <v>689</v>
      </c>
      <c r="D374" s="32" t="s">
        <v>690</v>
      </c>
      <c r="E374" s="32" t="s">
        <v>661</v>
      </c>
      <c r="F374" s="32" t="s">
        <v>20</v>
      </c>
      <c r="G374" s="32" t="s">
        <v>662</v>
      </c>
      <c r="H374" s="32" t="s">
        <v>22</v>
      </c>
      <c r="I374" s="32" t="s">
        <v>661</v>
      </c>
      <c r="J374" s="32" t="s">
        <v>691</v>
      </c>
      <c r="K374" s="48">
        <v>1500</v>
      </c>
      <c r="L374" s="58"/>
      <c r="M374" s="58">
        <v>9000</v>
      </c>
      <c r="N374" s="58"/>
      <c r="O374" s="58">
        <f>M:M+L:L+N:N</f>
        <v>9000</v>
      </c>
      <c r="P374" s="58">
        <f>K:K+M:M+L:L+N:N</f>
        <v>10500</v>
      </c>
      <c r="Q374" s="32" t="s">
        <v>692</v>
      </c>
    </row>
    <row r="375" spans="1:17" s="23" customFormat="1" ht="22.5">
      <c r="A375" s="68">
        <v>1000000</v>
      </c>
      <c r="B375" s="69">
        <v>0</v>
      </c>
      <c r="C375" s="5" t="s">
        <v>2718</v>
      </c>
      <c r="D375" s="6" t="s">
        <v>2719</v>
      </c>
      <c r="E375" s="7" t="s">
        <v>583</v>
      </c>
      <c r="F375" s="8" t="s">
        <v>20</v>
      </c>
      <c r="G375" s="6" t="s">
        <v>584</v>
      </c>
      <c r="H375" s="9" t="s">
        <v>82</v>
      </c>
      <c r="I375" s="9" t="s">
        <v>583</v>
      </c>
      <c r="J375" s="6" t="s">
        <v>2720</v>
      </c>
      <c r="K375" s="10"/>
      <c r="L375" s="11"/>
      <c r="M375" s="11"/>
      <c r="N375" s="10"/>
      <c r="O375" s="11"/>
      <c r="P375" s="1">
        <f>SUM(K375:N375)</f>
        <v>0</v>
      </c>
      <c r="Q375" s="22" t="s">
        <v>2721</v>
      </c>
    </row>
    <row r="376" spans="1:17" s="23" customFormat="1" ht="11.25">
      <c r="A376" s="68">
        <v>3000000</v>
      </c>
      <c r="B376" s="71">
        <v>0</v>
      </c>
      <c r="C376" s="5" t="s">
        <v>529</v>
      </c>
      <c r="D376" s="6" t="s">
        <v>530</v>
      </c>
      <c r="E376" s="7" t="s">
        <v>485</v>
      </c>
      <c r="F376" s="8" t="s">
        <v>20</v>
      </c>
      <c r="G376" s="6" t="s">
        <v>486</v>
      </c>
      <c r="H376" s="9" t="s">
        <v>22</v>
      </c>
      <c r="I376" s="9" t="s">
        <v>485</v>
      </c>
      <c r="J376" s="6" t="s">
        <v>531</v>
      </c>
      <c r="K376" s="10">
        <v>2500</v>
      </c>
      <c r="L376" s="11"/>
      <c r="M376" s="11"/>
      <c r="N376" s="10"/>
      <c r="O376" s="10"/>
      <c r="P376" s="14">
        <f>SUM(K376:N376)</f>
        <v>2500</v>
      </c>
      <c r="Q376" s="22" t="s">
        <v>532</v>
      </c>
    </row>
    <row r="377" spans="1:17" s="23" customFormat="1" ht="22.5">
      <c r="A377" s="75">
        <v>2000000</v>
      </c>
      <c r="B377" s="75">
        <v>2000000</v>
      </c>
      <c r="C377" s="40" t="s">
        <v>651</v>
      </c>
      <c r="D377" s="40" t="s">
        <v>652</v>
      </c>
      <c r="E377" s="40" t="s">
        <v>637</v>
      </c>
      <c r="F377" s="40" t="s">
        <v>20</v>
      </c>
      <c r="G377" s="40" t="s">
        <v>638</v>
      </c>
      <c r="H377" s="40" t="s">
        <v>22</v>
      </c>
      <c r="I377" s="40" t="s">
        <v>637</v>
      </c>
      <c r="J377" s="40" t="s">
        <v>653</v>
      </c>
      <c r="K377" s="41">
        <v>4750</v>
      </c>
      <c r="L377" s="41"/>
      <c r="M377" s="41"/>
      <c r="N377" s="41"/>
      <c r="O377" s="41"/>
      <c r="P377" s="41">
        <f>K:K+M:M+L:L+N:N</f>
        <v>4750</v>
      </c>
      <c r="Q377" s="40" t="s">
        <v>654</v>
      </c>
    </row>
    <row r="378" spans="1:17" s="23" customFormat="1" ht="22.5">
      <c r="A378" s="75">
        <v>1250000</v>
      </c>
      <c r="B378" s="75">
        <v>1000000</v>
      </c>
      <c r="C378" s="40" t="s">
        <v>1609</v>
      </c>
      <c r="D378" s="40" t="s">
        <v>636</v>
      </c>
      <c r="E378" s="40" t="s">
        <v>637</v>
      </c>
      <c r="F378" s="40" t="s">
        <v>20</v>
      </c>
      <c r="G378" s="40" t="s">
        <v>638</v>
      </c>
      <c r="H378" s="40" t="s">
        <v>22</v>
      </c>
      <c r="I378" s="40" t="s">
        <v>637</v>
      </c>
      <c r="J378" s="40" t="s">
        <v>653</v>
      </c>
      <c r="K378" s="41"/>
      <c r="L378" s="41"/>
      <c r="M378" s="41"/>
      <c r="N378" s="41"/>
      <c r="O378" s="41"/>
      <c r="P378" s="41" t="s">
        <v>806</v>
      </c>
      <c r="Q378" s="40" t="s">
        <v>1610</v>
      </c>
    </row>
    <row r="379" spans="1:17" s="23" customFormat="1" ht="67.5">
      <c r="A379" s="47">
        <v>12000000</v>
      </c>
      <c r="B379" s="47">
        <v>0</v>
      </c>
      <c r="C379" s="32" t="s">
        <v>2062</v>
      </c>
      <c r="D379" s="37" t="s">
        <v>2063</v>
      </c>
      <c r="E379" s="37" t="s">
        <v>2023</v>
      </c>
      <c r="F379" s="37" t="s">
        <v>20</v>
      </c>
      <c r="G379" s="37" t="s">
        <v>2024</v>
      </c>
      <c r="H379" s="37" t="s">
        <v>22</v>
      </c>
      <c r="I379" s="37" t="s">
        <v>2023</v>
      </c>
      <c r="J379" s="32" t="s">
        <v>2062</v>
      </c>
      <c r="K379" s="35">
        <v>0</v>
      </c>
      <c r="L379" s="35">
        <v>0</v>
      </c>
      <c r="M379" s="35">
        <v>0</v>
      </c>
      <c r="N379" s="35">
        <v>0</v>
      </c>
      <c r="O379" s="35">
        <v>0</v>
      </c>
      <c r="P379" s="35">
        <v>0</v>
      </c>
      <c r="Q379" s="33" t="s">
        <v>2064</v>
      </c>
    </row>
    <row r="380" spans="1:17" s="23" customFormat="1" ht="11.25">
      <c r="A380" s="68">
        <v>1000000</v>
      </c>
      <c r="B380" s="69">
        <v>1000000</v>
      </c>
      <c r="C380" s="5" t="s">
        <v>595</v>
      </c>
      <c r="D380" s="6" t="s">
        <v>596</v>
      </c>
      <c r="E380" s="7" t="s">
        <v>583</v>
      </c>
      <c r="F380" s="8" t="s">
        <v>20</v>
      </c>
      <c r="G380" s="6" t="s">
        <v>584</v>
      </c>
      <c r="H380" s="9" t="s">
        <v>82</v>
      </c>
      <c r="I380" s="9" t="s">
        <v>583</v>
      </c>
      <c r="J380" s="6" t="s">
        <v>597</v>
      </c>
      <c r="K380" s="10">
        <v>2650</v>
      </c>
      <c r="L380" s="11"/>
      <c r="M380" s="11"/>
      <c r="N380" s="10"/>
      <c r="O380" s="11"/>
      <c r="P380" s="1">
        <f>SUM(K380:N380)</f>
        <v>2650</v>
      </c>
      <c r="Q380" s="22" t="s">
        <v>598</v>
      </c>
    </row>
    <row r="381" spans="1:17" s="23" customFormat="1" ht="11.25">
      <c r="A381" s="73">
        <v>2000000</v>
      </c>
      <c r="B381" s="69">
        <v>0</v>
      </c>
      <c r="C381" s="5" t="s">
        <v>1434</v>
      </c>
      <c r="D381" s="6" t="s">
        <v>1435</v>
      </c>
      <c r="E381" s="7" t="s">
        <v>306</v>
      </c>
      <c r="F381" s="8" t="s">
        <v>20</v>
      </c>
      <c r="G381" s="6" t="s">
        <v>307</v>
      </c>
      <c r="H381" s="9" t="s">
        <v>82</v>
      </c>
      <c r="I381" s="9" t="s">
        <v>306</v>
      </c>
      <c r="J381" s="6" t="s">
        <v>1436</v>
      </c>
      <c r="K381" s="10"/>
      <c r="L381" s="11"/>
      <c r="M381" s="11"/>
      <c r="N381" s="10"/>
      <c r="O381" s="10"/>
      <c r="P381" s="14">
        <v>0</v>
      </c>
      <c r="Q381" s="22" t="s">
        <v>1437</v>
      </c>
    </row>
    <row r="382" spans="1:17" s="23" customFormat="1" ht="11.25">
      <c r="A382" s="68">
        <v>4500000</v>
      </c>
      <c r="B382" s="69">
        <v>4200000</v>
      </c>
      <c r="C382" s="5" t="s">
        <v>1251</v>
      </c>
      <c r="D382" s="6" t="s">
        <v>1252</v>
      </c>
      <c r="E382" s="7" t="s">
        <v>80</v>
      </c>
      <c r="F382" s="8" t="s">
        <v>20</v>
      </c>
      <c r="G382" s="6" t="s">
        <v>81</v>
      </c>
      <c r="H382" s="9" t="s">
        <v>82</v>
      </c>
      <c r="I382" s="9" t="s">
        <v>80</v>
      </c>
      <c r="J382" s="6" t="s">
        <v>1253</v>
      </c>
      <c r="K382" s="10"/>
      <c r="L382" s="11"/>
      <c r="M382" s="11"/>
      <c r="N382" s="10"/>
      <c r="O382" s="10"/>
      <c r="P382" s="14">
        <v>0</v>
      </c>
      <c r="Q382" s="22" t="s">
        <v>1254</v>
      </c>
    </row>
    <row r="383" spans="1:17" s="23" customFormat="1" ht="11.25">
      <c r="A383" s="68">
        <v>3000000</v>
      </c>
      <c r="B383" s="69">
        <v>0</v>
      </c>
      <c r="C383" s="5" t="s">
        <v>533</v>
      </c>
      <c r="D383" s="6" t="s">
        <v>534</v>
      </c>
      <c r="E383" s="7" t="s">
        <v>485</v>
      </c>
      <c r="F383" s="8" t="s">
        <v>20</v>
      </c>
      <c r="G383" s="6" t="s">
        <v>486</v>
      </c>
      <c r="H383" s="9" t="s">
        <v>22</v>
      </c>
      <c r="I383" s="9" t="s">
        <v>485</v>
      </c>
      <c r="J383" s="6" t="s">
        <v>535</v>
      </c>
      <c r="K383" s="10">
        <v>2500</v>
      </c>
      <c r="L383" s="11"/>
      <c r="M383" s="11"/>
      <c r="N383" s="10"/>
      <c r="O383" s="10"/>
      <c r="P383" s="14">
        <f>SUM(K383:N383)</f>
        <v>2500</v>
      </c>
      <c r="Q383" s="22" t="s">
        <v>536</v>
      </c>
    </row>
    <row r="384" spans="1:17" s="23" customFormat="1" ht="22.5">
      <c r="A384" s="73">
        <v>4000000</v>
      </c>
      <c r="B384" s="71">
        <v>0</v>
      </c>
      <c r="C384" s="6" t="s">
        <v>1438</v>
      </c>
      <c r="D384" s="6" t="s">
        <v>1439</v>
      </c>
      <c r="E384" s="7" t="s">
        <v>306</v>
      </c>
      <c r="F384" s="8" t="s">
        <v>20</v>
      </c>
      <c r="G384" s="6" t="s">
        <v>307</v>
      </c>
      <c r="H384" s="9" t="s">
        <v>82</v>
      </c>
      <c r="I384" s="9" t="s">
        <v>306</v>
      </c>
      <c r="J384" s="12" t="s">
        <v>1438</v>
      </c>
      <c r="K384" s="11"/>
      <c r="L384" s="11"/>
      <c r="M384" s="11"/>
      <c r="N384" s="10"/>
      <c r="O384" s="10"/>
      <c r="P384" s="14">
        <f>SUM(K384:N384)</f>
        <v>0</v>
      </c>
      <c r="Q384" s="12" t="s">
        <v>1440</v>
      </c>
    </row>
    <row r="385" spans="1:17" s="23" customFormat="1" ht="22.5">
      <c r="A385" s="73">
        <v>5000000</v>
      </c>
      <c r="B385" s="69">
        <v>0</v>
      </c>
      <c r="C385" s="5" t="s">
        <v>1441</v>
      </c>
      <c r="D385" s="6" t="s">
        <v>1442</v>
      </c>
      <c r="E385" s="7" t="s">
        <v>306</v>
      </c>
      <c r="F385" s="8" t="s">
        <v>20</v>
      </c>
      <c r="G385" s="6" t="s">
        <v>307</v>
      </c>
      <c r="H385" s="9" t="s">
        <v>82</v>
      </c>
      <c r="I385" s="9" t="s">
        <v>306</v>
      </c>
      <c r="J385" s="6" t="s">
        <v>1443</v>
      </c>
      <c r="K385" s="10"/>
      <c r="L385" s="11"/>
      <c r="M385" s="11"/>
      <c r="N385" s="10"/>
      <c r="O385" s="10"/>
      <c r="P385" s="14">
        <f>SUM(K385:N385)</f>
        <v>0</v>
      </c>
      <c r="Q385" s="22" t="s">
        <v>1444</v>
      </c>
    </row>
    <row r="386" spans="1:17" s="23" customFormat="1" ht="22.5">
      <c r="A386" s="68">
        <v>3200000</v>
      </c>
      <c r="B386" s="69">
        <v>2000000</v>
      </c>
      <c r="C386" s="5" t="s">
        <v>1974</v>
      </c>
      <c r="D386" s="6" t="s">
        <v>18</v>
      </c>
      <c r="E386" s="7" t="s">
        <v>19</v>
      </c>
      <c r="F386" s="8" t="s">
        <v>20</v>
      </c>
      <c r="G386" s="6" t="s">
        <v>21</v>
      </c>
      <c r="H386" s="9" t="s">
        <v>22</v>
      </c>
      <c r="I386" s="9" t="s">
        <v>19</v>
      </c>
      <c r="J386" s="6" t="s">
        <v>1975</v>
      </c>
      <c r="K386" s="10"/>
      <c r="L386" s="10"/>
      <c r="M386" s="11"/>
      <c r="N386" s="10"/>
      <c r="O386" s="11"/>
      <c r="P386" s="1">
        <f>K:K+L:L+N:N+M:M</f>
        <v>0</v>
      </c>
      <c r="Q386" s="22" t="s">
        <v>1976</v>
      </c>
    </row>
    <row r="387" spans="1:17" s="23" customFormat="1" ht="22.5">
      <c r="A387" s="68">
        <v>2000000</v>
      </c>
      <c r="B387" s="68">
        <v>2000000</v>
      </c>
      <c r="C387" s="5" t="s">
        <v>1105</v>
      </c>
      <c r="D387" s="6" t="s">
        <v>1106</v>
      </c>
      <c r="E387" s="7" t="s">
        <v>1083</v>
      </c>
      <c r="F387" s="7" t="s">
        <v>20</v>
      </c>
      <c r="G387" s="6" t="s">
        <v>1084</v>
      </c>
      <c r="H387" s="9" t="s">
        <v>22</v>
      </c>
      <c r="I387" s="9" t="s">
        <v>1083</v>
      </c>
      <c r="J387" s="6" t="s">
        <v>1107</v>
      </c>
      <c r="K387" s="10"/>
      <c r="L387" s="11"/>
      <c r="M387" s="11"/>
      <c r="N387" s="10"/>
      <c r="O387" s="11"/>
      <c r="P387" s="11">
        <f>SUM(K387:N387)</f>
        <v>0</v>
      </c>
      <c r="Q387" s="22" t="s">
        <v>1108</v>
      </c>
    </row>
    <row r="388" spans="1:17" s="23" customFormat="1" ht="22.5">
      <c r="A388" s="68">
        <v>3000000</v>
      </c>
      <c r="B388" s="72">
        <v>3000000</v>
      </c>
      <c r="C388" s="5" t="s">
        <v>1109</v>
      </c>
      <c r="D388" s="6" t="s">
        <v>1106</v>
      </c>
      <c r="E388" s="7" t="s">
        <v>1083</v>
      </c>
      <c r="F388" s="7" t="s">
        <v>20</v>
      </c>
      <c r="G388" s="6" t="s">
        <v>1084</v>
      </c>
      <c r="H388" s="9" t="s">
        <v>22</v>
      </c>
      <c r="I388" s="9" t="s">
        <v>1083</v>
      </c>
      <c r="J388" s="6" t="s">
        <v>1107</v>
      </c>
      <c r="K388" s="10"/>
      <c r="L388" s="11"/>
      <c r="M388" s="11"/>
      <c r="N388" s="10"/>
      <c r="O388" s="11"/>
      <c r="P388" s="11">
        <f>SUM(K388:N388)</f>
        <v>0</v>
      </c>
      <c r="Q388" s="22" t="s">
        <v>1110</v>
      </c>
    </row>
    <row r="389" spans="1:17" s="23" customFormat="1" ht="33.75">
      <c r="A389" s="68">
        <v>4000000</v>
      </c>
      <c r="B389" s="72">
        <v>4000000</v>
      </c>
      <c r="C389" s="5" t="s">
        <v>1111</v>
      </c>
      <c r="D389" s="9" t="s">
        <v>1106</v>
      </c>
      <c r="E389" s="16" t="s">
        <v>1083</v>
      </c>
      <c r="F389" s="7" t="s">
        <v>20</v>
      </c>
      <c r="G389" s="6" t="s">
        <v>1084</v>
      </c>
      <c r="H389" s="9" t="s">
        <v>22</v>
      </c>
      <c r="I389" s="9" t="s">
        <v>1083</v>
      </c>
      <c r="J389" s="9" t="s">
        <v>1107</v>
      </c>
      <c r="K389" s="10"/>
      <c r="L389" s="11"/>
      <c r="M389" s="11"/>
      <c r="N389" s="10"/>
      <c r="O389" s="11"/>
      <c r="P389" s="11">
        <f>SUM(K389:N389)</f>
        <v>0</v>
      </c>
      <c r="Q389" s="9" t="s">
        <v>1112</v>
      </c>
    </row>
    <row r="390" spans="1:17" s="23" customFormat="1" ht="11.25">
      <c r="A390" s="68">
        <v>4000000</v>
      </c>
      <c r="B390" s="72">
        <v>4000000</v>
      </c>
      <c r="C390" s="5" t="s">
        <v>1113</v>
      </c>
      <c r="D390" s="9" t="s">
        <v>1106</v>
      </c>
      <c r="E390" s="16" t="s">
        <v>1083</v>
      </c>
      <c r="F390" s="7" t="s">
        <v>20</v>
      </c>
      <c r="G390" s="6" t="s">
        <v>1084</v>
      </c>
      <c r="H390" s="9" t="s">
        <v>22</v>
      </c>
      <c r="I390" s="9" t="s">
        <v>1083</v>
      </c>
      <c r="J390" s="9" t="s">
        <v>1107</v>
      </c>
      <c r="K390" s="10"/>
      <c r="L390" s="11"/>
      <c r="M390" s="11"/>
      <c r="N390" s="10"/>
      <c r="O390" s="11"/>
      <c r="P390" s="11">
        <f>SUM(K390:N390)</f>
        <v>0</v>
      </c>
      <c r="Q390" s="9" t="s">
        <v>1114</v>
      </c>
    </row>
    <row r="391" spans="1:17" s="23" customFormat="1" ht="11.25">
      <c r="A391" s="68">
        <v>1000000</v>
      </c>
      <c r="B391" s="72">
        <v>1000000</v>
      </c>
      <c r="C391" s="6" t="s">
        <v>1115</v>
      </c>
      <c r="D391" s="6" t="s">
        <v>1106</v>
      </c>
      <c r="E391" s="7" t="s">
        <v>1083</v>
      </c>
      <c r="F391" s="7" t="s">
        <v>20</v>
      </c>
      <c r="G391" s="6" t="s">
        <v>1084</v>
      </c>
      <c r="H391" s="9" t="s">
        <v>22</v>
      </c>
      <c r="I391" s="9" t="s">
        <v>1083</v>
      </c>
      <c r="J391" s="12" t="s">
        <v>1107</v>
      </c>
      <c r="K391" s="10"/>
      <c r="L391" s="11"/>
      <c r="M391" s="11"/>
      <c r="N391" s="10"/>
      <c r="O391" s="11"/>
      <c r="P391" s="11">
        <f>SUM(K391:N391)</f>
        <v>0</v>
      </c>
      <c r="Q391" s="12" t="s">
        <v>1116</v>
      </c>
    </row>
    <row r="392" spans="1:17" s="23" customFormat="1" ht="22.5">
      <c r="A392" s="68">
        <v>2000000</v>
      </c>
      <c r="B392" s="72">
        <v>2000000</v>
      </c>
      <c r="C392" s="5" t="s">
        <v>1117</v>
      </c>
      <c r="D392" s="6" t="s">
        <v>1106</v>
      </c>
      <c r="E392" s="7" t="s">
        <v>1083</v>
      </c>
      <c r="F392" s="7" t="s">
        <v>20</v>
      </c>
      <c r="G392" s="6" t="s">
        <v>1084</v>
      </c>
      <c r="H392" s="9" t="s">
        <v>22</v>
      </c>
      <c r="I392" s="9" t="s">
        <v>1083</v>
      </c>
      <c r="J392" s="6" t="s">
        <v>1107</v>
      </c>
      <c r="K392" s="10"/>
      <c r="L392" s="11"/>
      <c r="M392" s="11"/>
      <c r="N392" s="10"/>
      <c r="O392" s="11"/>
      <c r="P392" s="11">
        <f>SUM(K392:N392)</f>
        <v>0</v>
      </c>
      <c r="Q392" s="22" t="s">
        <v>1118</v>
      </c>
    </row>
    <row r="393" spans="1:17" s="23" customFormat="1" ht="33.75">
      <c r="A393" s="74">
        <v>2800000</v>
      </c>
      <c r="B393" s="74">
        <v>0</v>
      </c>
      <c r="C393" s="32" t="s">
        <v>2404</v>
      </c>
      <c r="D393" s="32" t="s">
        <v>1403</v>
      </c>
      <c r="E393" s="32" t="s">
        <v>2405</v>
      </c>
      <c r="F393" s="32" t="s">
        <v>20</v>
      </c>
      <c r="G393" s="32" t="s">
        <v>662</v>
      </c>
      <c r="H393" s="32" t="s">
        <v>22</v>
      </c>
      <c r="I393" s="32" t="s">
        <v>661</v>
      </c>
      <c r="J393" s="32" t="s">
        <v>2406</v>
      </c>
      <c r="K393" s="48"/>
      <c r="L393" s="58"/>
      <c r="M393" s="58"/>
      <c r="N393" s="58"/>
      <c r="O393" s="58"/>
      <c r="P393" s="58">
        <f>K:K+M:M+L:L+N:N</f>
        <v>0</v>
      </c>
      <c r="Q393" s="33" t="s">
        <v>2407</v>
      </c>
    </row>
    <row r="394" spans="1:17" s="23" customFormat="1" ht="22.5">
      <c r="A394" s="73" t="s">
        <v>1394</v>
      </c>
      <c r="B394" s="69">
        <v>0</v>
      </c>
      <c r="C394" s="5" t="s">
        <v>1445</v>
      </c>
      <c r="D394" s="6" t="s">
        <v>335</v>
      </c>
      <c r="E394" s="7" t="s">
        <v>306</v>
      </c>
      <c r="F394" s="8" t="s">
        <v>20</v>
      </c>
      <c r="G394" s="6" t="s">
        <v>307</v>
      </c>
      <c r="H394" s="9" t="s">
        <v>82</v>
      </c>
      <c r="I394" s="9" t="s">
        <v>306</v>
      </c>
      <c r="J394" s="6" t="s">
        <v>1445</v>
      </c>
      <c r="K394" s="10"/>
      <c r="L394" s="11"/>
      <c r="M394" s="11"/>
      <c r="N394" s="10"/>
      <c r="O394" s="10"/>
      <c r="P394" s="14">
        <f>SUM(K394:N394)</f>
        <v>0</v>
      </c>
      <c r="Q394" s="22" t="s">
        <v>1446</v>
      </c>
    </row>
    <row r="395" spans="1:17" s="37" customFormat="1" ht="22.5">
      <c r="A395" s="68">
        <v>7000000</v>
      </c>
      <c r="B395" s="72">
        <v>7000000</v>
      </c>
      <c r="C395" s="5" t="s">
        <v>1119</v>
      </c>
      <c r="D395" s="6" t="s">
        <v>1120</v>
      </c>
      <c r="E395" s="7" t="s">
        <v>1083</v>
      </c>
      <c r="F395" s="7" t="s">
        <v>20</v>
      </c>
      <c r="G395" s="6" t="s">
        <v>1084</v>
      </c>
      <c r="H395" s="9" t="s">
        <v>22</v>
      </c>
      <c r="I395" s="9" t="s">
        <v>1083</v>
      </c>
      <c r="J395" s="6" t="s">
        <v>1121</v>
      </c>
      <c r="K395" s="10"/>
      <c r="L395" s="11"/>
      <c r="M395" s="11"/>
      <c r="N395" s="10"/>
      <c r="O395" s="11"/>
      <c r="P395" s="11">
        <f>SUM(K395:N395)</f>
        <v>0</v>
      </c>
      <c r="Q395" s="22" t="s">
        <v>1122</v>
      </c>
    </row>
    <row r="396" spans="1:17" s="37" customFormat="1" ht="11.25">
      <c r="A396" s="68">
        <v>4000000</v>
      </c>
      <c r="B396" s="69">
        <v>0</v>
      </c>
      <c r="C396" s="6" t="s">
        <v>2572</v>
      </c>
      <c r="D396" s="6" t="s">
        <v>1824</v>
      </c>
      <c r="E396" s="7" t="s">
        <v>485</v>
      </c>
      <c r="F396" s="8" t="s">
        <v>20</v>
      </c>
      <c r="G396" s="6" t="s">
        <v>486</v>
      </c>
      <c r="H396" s="9" t="s">
        <v>22</v>
      </c>
      <c r="I396" s="9" t="s">
        <v>485</v>
      </c>
      <c r="J396" s="12" t="s">
        <v>2573</v>
      </c>
      <c r="K396" s="10"/>
      <c r="L396" s="11"/>
      <c r="M396" s="11"/>
      <c r="N396" s="10"/>
      <c r="O396" s="10"/>
      <c r="P396" s="14">
        <f>SUM(K396:N396)</f>
        <v>0</v>
      </c>
      <c r="Q396" s="22" t="s">
        <v>2574</v>
      </c>
    </row>
    <row r="397" spans="1:17" s="37" customFormat="1" ht="11.25">
      <c r="A397" s="68">
        <v>1000000</v>
      </c>
      <c r="B397" s="69">
        <v>0</v>
      </c>
      <c r="C397" s="5" t="s">
        <v>2575</v>
      </c>
      <c r="D397" s="9" t="s">
        <v>2576</v>
      </c>
      <c r="E397" s="7" t="s">
        <v>485</v>
      </c>
      <c r="F397" s="8" t="s">
        <v>20</v>
      </c>
      <c r="G397" s="6" t="s">
        <v>486</v>
      </c>
      <c r="H397" s="9" t="s">
        <v>22</v>
      </c>
      <c r="I397" s="9" t="s">
        <v>485</v>
      </c>
      <c r="J397" s="9" t="s">
        <v>2577</v>
      </c>
      <c r="K397" s="10"/>
      <c r="L397" s="11"/>
      <c r="M397" s="11"/>
      <c r="N397" s="10"/>
      <c r="O397" s="10"/>
      <c r="P397" s="14">
        <f>SUM(K397:N397)</f>
        <v>0</v>
      </c>
      <c r="Q397" s="9" t="s">
        <v>2578</v>
      </c>
    </row>
    <row r="398" spans="1:17" s="37" customFormat="1" ht="22.5">
      <c r="A398" s="47">
        <v>16070000</v>
      </c>
      <c r="B398" s="47">
        <v>0</v>
      </c>
      <c r="C398" s="32" t="s">
        <v>2269</v>
      </c>
      <c r="D398" s="32" t="s">
        <v>2270</v>
      </c>
      <c r="E398" s="37" t="s">
        <v>741</v>
      </c>
      <c r="F398" s="37" t="s">
        <v>20</v>
      </c>
      <c r="G398" s="37" t="s">
        <v>742</v>
      </c>
      <c r="H398" s="37" t="s">
        <v>22</v>
      </c>
      <c r="I398" s="37" t="s">
        <v>741</v>
      </c>
      <c r="J398" s="32" t="s">
        <v>2271</v>
      </c>
      <c r="K398" s="35"/>
      <c r="L398" s="35"/>
      <c r="M398" s="35"/>
      <c r="N398" s="35"/>
      <c r="O398" s="35"/>
      <c r="P398" s="35">
        <f>K:K+M:M+L:L+N:N</f>
        <v>0</v>
      </c>
      <c r="Q398" s="33" t="s">
        <v>2272</v>
      </c>
    </row>
    <row r="399" spans="1:17" s="37" customFormat="1" ht="22.5">
      <c r="A399" s="75">
        <v>4000000</v>
      </c>
      <c r="B399" s="75">
        <v>3000000</v>
      </c>
      <c r="C399" s="40" t="s">
        <v>1611</v>
      </c>
      <c r="D399" s="40" t="s">
        <v>1612</v>
      </c>
      <c r="E399" s="40" t="s">
        <v>637</v>
      </c>
      <c r="F399" s="40" t="s">
        <v>20</v>
      </c>
      <c r="G399" s="40" t="s">
        <v>638</v>
      </c>
      <c r="H399" s="40" t="s">
        <v>22</v>
      </c>
      <c r="I399" s="40" t="s">
        <v>637</v>
      </c>
      <c r="J399" s="40" t="s">
        <v>1613</v>
      </c>
      <c r="K399" s="41"/>
      <c r="L399" s="41"/>
      <c r="M399" s="41"/>
      <c r="N399" s="41"/>
      <c r="O399" s="41"/>
      <c r="P399" s="41">
        <f>K:K+M:M+L:L+N:N</f>
        <v>0</v>
      </c>
      <c r="Q399" s="40" t="s">
        <v>1614</v>
      </c>
    </row>
    <row r="400" spans="1:17" s="37" customFormat="1" ht="11.25">
      <c r="A400" s="68">
        <v>4000000</v>
      </c>
      <c r="B400" s="69">
        <v>3000000</v>
      </c>
      <c r="C400" s="6" t="s">
        <v>2579</v>
      </c>
      <c r="D400" s="6" t="s">
        <v>2580</v>
      </c>
      <c r="E400" s="7" t="s">
        <v>485</v>
      </c>
      <c r="F400" s="8" t="s">
        <v>20</v>
      </c>
      <c r="G400" s="6" t="s">
        <v>486</v>
      </c>
      <c r="H400" s="9" t="s">
        <v>22</v>
      </c>
      <c r="I400" s="9" t="s">
        <v>485</v>
      </c>
      <c r="J400" s="6" t="s">
        <v>2581</v>
      </c>
      <c r="K400" s="10"/>
      <c r="L400" s="11"/>
      <c r="M400" s="11"/>
      <c r="N400" s="10"/>
      <c r="O400" s="10"/>
      <c r="P400" s="14">
        <f>SUM(K400:N400)</f>
        <v>0</v>
      </c>
      <c r="Q400" s="22" t="s">
        <v>2582</v>
      </c>
    </row>
    <row r="401" spans="1:17" s="37" customFormat="1" ht="22.5">
      <c r="A401" s="68">
        <v>3500000</v>
      </c>
      <c r="B401" s="69">
        <v>3000000</v>
      </c>
      <c r="C401" s="5" t="s">
        <v>2583</v>
      </c>
      <c r="D401" s="6" t="s">
        <v>563</v>
      </c>
      <c r="E401" s="7" t="s">
        <v>485</v>
      </c>
      <c r="F401" s="8" t="s">
        <v>20</v>
      </c>
      <c r="G401" s="6" t="s">
        <v>486</v>
      </c>
      <c r="H401" s="9" t="s">
        <v>22</v>
      </c>
      <c r="I401" s="9" t="s">
        <v>485</v>
      </c>
      <c r="J401" s="6" t="s">
        <v>2584</v>
      </c>
      <c r="K401" s="10"/>
      <c r="L401" s="11"/>
      <c r="M401" s="11"/>
      <c r="N401" s="10"/>
      <c r="O401" s="10"/>
      <c r="P401" s="14">
        <f>SUM(K401:N401)</f>
        <v>0</v>
      </c>
      <c r="Q401" s="22" t="s">
        <v>2585</v>
      </c>
    </row>
    <row r="402" spans="1:17" s="37" customFormat="1" ht="45">
      <c r="A402" s="47">
        <v>6500000</v>
      </c>
      <c r="B402" s="47">
        <v>0</v>
      </c>
      <c r="C402" s="32" t="s">
        <v>2065</v>
      </c>
      <c r="D402" s="37" t="s">
        <v>2066</v>
      </c>
      <c r="E402" s="37" t="s">
        <v>2023</v>
      </c>
      <c r="F402" s="37" t="s">
        <v>20</v>
      </c>
      <c r="G402" s="37" t="s">
        <v>2024</v>
      </c>
      <c r="H402" s="37" t="s">
        <v>22</v>
      </c>
      <c r="I402" s="37" t="s">
        <v>2023</v>
      </c>
      <c r="J402" s="32" t="s">
        <v>2067</v>
      </c>
      <c r="K402" s="35">
        <v>0</v>
      </c>
      <c r="L402" s="35">
        <v>0</v>
      </c>
      <c r="M402" s="35">
        <v>0</v>
      </c>
      <c r="N402" s="35">
        <v>0</v>
      </c>
      <c r="O402" s="35">
        <v>0</v>
      </c>
      <c r="P402" s="35">
        <v>0</v>
      </c>
      <c r="Q402" s="33" t="s">
        <v>2068</v>
      </c>
    </row>
    <row r="403" spans="1:17" s="37" customFormat="1" ht="22.5">
      <c r="A403" s="47">
        <v>4000000</v>
      </c>
      <c r="B403" s="47">
        <v>2000000</v>
      </c>
      <c r="C403" s="32" t="s">
        <v>1815</v>
      </c>
      <c r="D403" s="37" t="s">
        <v>1816</v>
      </c>
      <c r="E403" s="37" t="s">
        <v>776</v>
      </c>
      <c r="F403" s="37" t="s">
        <v>20</v>
      </c>
      <c r="G403" s="37" t="s">
        <v>777</v>
      </c>
      <c r="H403" s="37" t="s">
        <v>22</v>
      </c>
      <c r="I403" s="37" t="s">
        <v>776</v>
      </c>
      <c r="J403" s="32" t="s">
        <v>1817</v>
      </c>
      <c r="K403" s="35"/>
      <c r="L403" s="35"/>
      <c r="M403" s="35"/>
      <c r="N403" s="35"/>
      <c r="O403" s="38"/>
      <c r="P403" s="38">
        <f>K:K+M:M+L:L+N:N</f>
        <v>0</v>
      </c>
      <c r="Q403" s="33" t="s">
        <v>1818</v>
      </c>
    </row>
    <row r="404" spans="1:17" s="37" customFormat="1" ht="22.5">
      <c r="A404" s="47">
        <v>2000000</v>
      </c>
      <c r="B404" s="47">
        <v>0</v>
      </c>
      <c r="C404" s="32" t="s">
        <v>1819</v>
      </c>
      <c r="D404" s="37" t="s">
        <v>1820</v>
      </c>
      <c r="E404" s="37" t="s">
        <v>776</v>
      </c>
      <c r="F404" s="37" t="s">
        <v>20</v>
      </c>
      <c r="G404" s="37" t="s">
        <v>777</v>
      </c>
      <c r="H404" s="37" t="s">
        <v>22</v>
      </c>
      <c r="I404" s="37" t="s">
        <v>776</v>
      </c>
      <c r="J404" s="32" t="s">
        <v>1821</v>
      </c>
      <c r="K404" s="35"/>
      <c r="L404" s="35"/>
      <c r="M404" s="35"/>
      <c r="N404" s="35"/>
      <c r="O404" s="38"/>
      <c r="P404" s="38">
        <f>K:K+M:M+L:L+N:N</f>
        <v>0</v>
      </c>
      <c r="Q404" s="33" t="s">
        <v>1822</v>
      </c>
    </row>
    <row r="405" spans="1:17" s="37" customFormat="1" ht="11.25">
      <c r="A405" s="68">
        <v>3100000</v>
      </c>
      <c r="B405" s="69">
        <v>3000000</v>
      </c>
      <c r="C405" s="5" t="s">
        <v>537</v>
      </c>
      <c r="D405" s="6" t="s">
        <v>538</v>
      </c>
      <c r="E405" s="7" t="s">
        <v>485</v>
      </c>
      <c r="F405" s="8" t="s">
        <v>20</v>
      </c>
      <c r="G405" s="6" t="s">
        <v>486</v>
      </c>
      <c r="H405" s="9" t="s">
        <v>22</v>
      </c>
      <c r="I405" s="9" t="s">
        <v>485</v>
      </c>
      <c r="J405" s="6" t="s">
        <v>539</v>
      </c>
      <c r="K405" s="10">
        <v>19600</v>
      </c>
      <c r="L405" s="11"/>
      <c r="M405" s="11"/>
      <c r="N405" s="10"/>
      <c r="O405" s="10"/>
      <c r="P405" s="14">
        <f>SUM(K405:N405)</f>
        <v>19600</v>
      </c>
      <c r="Q405" s="22" t="s">
        <v>540</v>
      </c>
    </row>
    <row r="406" spans="1:17" s="37" customFormat="1" ht="11.25">
      <c r="A406" s="68">
        <v>4000000</v>
      </c>
      <c r="B406" s="69">
        <v>4000000</v>
      </c>
      <c r="C406" s="6" t="s">
        <v>368</v>
      </c>
      <c r="D406" s="6" t="s">
        <v>369</v>
      </c>
      <c r="E406" s="7" t="s">
        <v>320</v>
      </c>
      <c r="F406" s="8" t="s">
        <v>20</v>
      </c>
      <c r="G406" s="6" t="s">
        <v>370</v>
      </c>
      <c r="H406" s="9" t="s">
        <v>82</v>
      </c>
      <c r="I406" s="9" t="s">
        <v>320</v>
      </c>
      <c r="J406" s="12" t="s">
        <v>371</v>
      </c>
      <c r="K406" s="10">
        <v>500</v>
      </c>
      <c r="L406" s="11"/>
      <c r="M406" s="11"/>
      <c r="N406" s="11"/>
      <c r="O406" s="11"/>
      <c r="P406" s="14">
        <f>SUM(K406:N406)</f>
        <v>500</v>
      </c>
      <c r="Q406" s="22" t="s">
        <v>372</v>
      </c>
    </row>
    <row r="407" spans="1:17" s="37" customFormat="1" ht="22.5">
      <c r="A407" s="68">
        <v>5000000</v>
      </c>
      <c r="B407" s="71">
        <v>0</v>
      </c>
      <c r="C407" s="6" t="s">
        <v>883</v>
      </c>
      <c r="D407" s="6" t="s">
        <v>884</v>
      </c>
      <c r="E407" s="7" t="s">
        <v>885</v>
      </c>
      <c r="F407" s="7" t="s">
        <v>20</v>
      </c>
      <c r="G407" s="6" t="s">
        <v>196</v>
      </c>
      <c r="H407" s="9" t="s">
        <v>82</v>
      </c>
      <c r="I407" s="9" t="s">
        <v>195</v>
      </c>
      <c r="J407" s="12" t="s">
        <v>886</v>
      </c>
      <c r="K407" s="11"/>
      <c r="L407" s="11"/>
      <c r="M407" s="11"/>
      <c r="N407" s="10"/>
      <c r="O407" s="11"/>
      <c r="P407" s="14">
        <f>SUM(K407:N407)</f>
        <v>0</v>
      </c>
      <c r="Q407" s="12" t="s">
        <v>887</v>
      </c>
    </row>
    <row r="408" spans="1:17" s="37" customFormat="1" ht="11.25">
      <c r="A408" s="68">
        <v>3000000</v>
      </c>
      <c r="B408" s="69">
        <v>0</v>
      </c>
      <c r="C408" s="5" t="s">
        <v>888</v>
      </c>
      <c r="D408" s="6" t="s">
        <v>210</v>
      </c>
      <c r="E408" s="7" t="s">
        <v>195</v>
      </c>
      <c r="F408" s="7" t="s">
        <v>20</v>
      </c>
      <c r="G408" s="6" t="s">
        <v>196</v>
      </c>
      <c r="H408" s="9" t="s">
        <v>82</v>
      </c>
      <c r="I408" s="9" t="s">
        <v>195</v>
      </c>
      <c r="J408" s="6" t="s">
        <v>889</v>
      </c>
      <c r="K408" s="20"/>
      <c r="L408" s="11"/>
      <c r="M408" s="11"/>
      <c r="N408" s="20"/>
      <c r="O408" s="11"/>
      <c r="P408" s="14">
        <f>SUM(K408:N408)</f>
        <v>0</v>
      </c>
      <c r="Q408" s="6" t="s">
        <v>890</v>
      </c>
    </row>
    <row r="409" spans="1:17" s="37" customFormat="1" ht="11.25">
      <c r="A409" s="52">
        <v>4000000</v>
      </c>
      <c r="B409" s="52">
        <v>3000000</v>
      </c>
      <c r="C409" s="25" t="s">
        <v>2158</v>
      </c>
      <c r="D409" s="25" t="s">
        <v>2159</v>
      </c>
      <c r="E409" s="25" t="s">
        <v>2104</v>
      </c>
      <c r="F409" s="25" t="s">
        <v>20</v>
      </c>
      <c r="G409" s="25" t="s">
        <v>2105</v>
      </c>
      <c r="H409" s="25" t="s">
        <v>22</v>
      </c>
      <c r="I409" s="25" t="s">
        <v>2104</v>
      </c>
      <c r="J409" s="25" t="s">
        <v>2160</v>
      </c>
      <c r="K409" s="49">
        <v>500</v>
      </c>
      <c r="L409" s="49"/>
      <c r="M409" s="49"/>
      <c r="N409" s="49"/>
      <c r="O409" s="49"/>
      <c r="P409" s="49">
        <v>500</v>
      </c>
      <c r="Q409" s="25" t="s">
        <v>2161</v>
      </c>
    </row>
    <row r="410" spans="1:17" s="37" customFormat="1" ht="11.25">
      <c r="A410" s="68">
        <v>2000000</v>
      </c>
      <c r="B410" s="79">
        <v>2000000</v>
      </c>
      <c r="C410" s="5" t="s">
        <v>1038</v>
      </c>
      <c r="D410" s="6" t="s">
        <v>262</v>
      </c>
      <c r="E410" s="7" t="s">
        <v>263</v>
      </c>
      <c r="F410" s="7" t="s">
        <v>20</v>
      </c>
      <c r="G410" s="6" t="s">
        <v>264</v>
      </c>
      <c r="H410" s="9" t="s">
        <v>82</v>
      </c>
      <c r="I410" s="9" t="s">
        <v>263</v>
      </c>
      <c r="J410" s="6" t="s">
        <v>1039</v>
      </c>
      <c r="K410" s="10"/>
      <c r="L410" s="10"/>
      <c r="M410" s="11"/>
      <c r="N410" s="10"/>
      <c r="O410" s="11"/>
      <c r="P410" s="11">
        <f>SUM(K410:N410)</f>
        <v>0</v>
      </c>
      <c r="Q410" s="22" t="s">
        <v>1040</v>
      </c>
    </row>
    <row r="411" spans="1:17" s="37" customFormat="1" ht="22.5">
      <c r="A411" s="68">
        <v>2000000</v>
      </c>
      <c r="B411" s="76">
        <v>0</v>
      </c>
      <c r="C411" s="9" t="s">
        <v>1646</v>
      </c>
      <c r="D411" s="9" t="s">
        <v>1647</v>
      </c>
      <c r="E411" s="7" t="s">
        <v>158</v>
      </c>
      <c r="F411" s="7" t="s">
        <v>20</v>
      </c>
      <c r="G411" s="6" t="s">
        <v>350</v>
      </c>
      <c r="H411" s="9" t="s">
        <v>22</v>
      </c>
      <c r="I411" s="9" t="s">
        <v>158</v>
      </c>
      <c r="J411" s="12" t="s">
        <v>1648</v>
      </c>
      <c r="K411" s="10"/>
      <c r="L411" s="43"/>
      <c r="M411" s="11"/>
      <c r="N411" s="10"/>
      <c r="O411" s="11"/>
      <c r="P411" s="1">
        <f>SUM(K411:N411)</f>
        <v>0</v>
      </c>
      <c r="Q411" s="12" t="s">
        <v>1649</v>
      </c>
    </row>
    <row r="412" spans="1:17" s="37" customFormat="1" ht="22.5">
      <c r="A412" s="47">
        <v>7000000</v>
      </c>
      <c r="B412" s="47">
        <v>6000000</v>
      </c>
      <c r="C412" s="32" t="s">
        <v>1823</v>
      </c>
      <c r="D412" s="37" t="s">
        <v>1824</v>
      </c>
      <c r="E412" s="37" t="s">
        <v>776</v>
      </c>
      <c r="F412" s="37" t="s">
        <v>20</v>
      </c>
      <c r="G412" s="37" t="s">
        <v>777</v>
      </c>
      <c r="H412" s="37" t="s">
        <v>22</v>
      </c>
      <c r="I412" s="37" t="s">
        <v>776</v>
      </c>
      <c r="J412" s="32" t="s">
        <v>1823</v>
      </c>
      <c r="K412" s="35"/>
      <c r="L412" s="35"/>
      <c r="M412" s="35"/>
      <c r="N412" s="35"/>
      <c r="O412" s="38"/>
      <c r="P412" s="38">
        <f>K:K+M:M+L:L+N:N</f>
        <v>0</v>
      </c>
      <c r="Q412" s="33" t="s">
        <v>1825</v>
      </c>
    </row>
    <row r="413" spans="1:17" s="37" customFormat="1" ht="22.5">
      <c r="A413" s="68">
        <v>3200000</v>
      </c>
      <c r="B413" s="69">
        <v>0</v>
      </c>
      <c r="C413" s="6" t="s">
        <v>2586</v>
      </c>
      <c r="D413" s="6" t="s">
        <v>2500</v>
      </c>
      <c r="E413" s="7" t="s">
        <v>485</v>
      </c>
      <c r="F413" s="8" t="s">
        <v>20</v>
      </c>
      <c r="G413" s="6" t="s">
        <v>486</v>
      </c>
      <c r="H413" s="9" t="s">
        <v>22</v>
      </c>
      <c r="I413" s="9" t="s">
        <v>485</v>
      </c>
      <c r="J413" s="12" t="s">
        <v>2587</v>
      </c>
      <c r="K413" s="10"/>
      <c r="L413" s="11"/>
      <c r="M413" s="11"/>
      <c r="N413" s="10"/>
      <c r="O413" s="10"/>
      <c r="P413" s="14">
        <f>SUM(K413:N413)</f>
        <v>0</v>
      </c>
      <c r="Q413" s="12" t="s">
        <v>2588</v>
      </c>
    </row>
    <row r="414" spans="1:17" s="37" customFormat="1" ht="22.5">
      <c r="A414" s="74">
        <v>50000000</v>
      </c>
      <c r="B414" s="74">
        <v>0</v>
      </c>
      <c r="C414" s="32" t="s">
        <v>2368</v>
      </c>
      <c r="D414" s="32" t="s">
        <v>1577</v>
      </c>
      <c r="E414" s="32" t="s">
        <v>1577</v>
      </c>
      <c r="F414" s="32" t="s">
        <v>20</v>
      </c>
      <c r="G414" s="32" t="s">
        <v>662</v>
      </c>
      <c r="H414" s="32" t="s">
        <v>22</v>
      </c>
      <c r="I414" s="32" t="s">
        <v>661</v>
      </c>
      <c r="J414" s="32" t="s">
        <v>2369</v>
      </c>
      <c r="K414" s="48"/>
      <c r="L414" s="58"/>
      <c r="M414" s="58"/>
      <c r="N414" s="58"/>
      <c r="O414" s="58"/>
      <c r="P414" s="58">
        <f>K:K+M:M+L:L+N:N</f>
        <v>0</v>
      </c>
      <c r="Q414" s="32" t="s">
        <v>2370</v>
      </c>
    </row>
    <row r="415" spans="1:17" s="37" customFormat="1" ht="22.5">
      <c r="A415" s="73">
        <v>4000000</v>
      </c>
      <c r="B415" s="52">
        <v>2600000</v>
      </c>
      <c r="C415" s="5" t="s">
        <v>462</v>
      </c>
      <c r="D415" s="6" t="s">
        <v>425</v>
      </c>
      <c r="E415" s="7" t="s">
        <v>426</v>
      </c>
      <c r="F415" s="9" t="s">
        <v>20</v>
      </c>
      <c r="G415" s="6" t="s">
        <v>427</v>
      </c>
      <c r="H415" s="9" t="s">
        <v>82</v>
      </c>
      <c r="I415" s="9" t="s">
        <v>426</v>
      </c>
      <c r="J415" s="6" t="s">
        <v>463</v>
      </c>
      <c r="K415" s="10">
        <v>10250</v>
      </c>
      <c r="L415" s="11">
        <v>4800</v>
      </c>
      <c r="M415" s="11"/>
      <c r="N415" s="10"/>
      <c r="O415" s="11">
        <f>SUM(L415,N415)</f>
        <v>4800</v>
      </c>
      <c r="P415" s="1">
        <f>SUM(K415:N415)</f>
        <v>15050</v>
      </c>
      <c r="Q415" s="22" t="s">
        <v>464</v>
      </c>
    </row>
    <row r="416" spans="1:17" s="37" customFormat="1" ht="11.25">
      <c r="A416" s="68">
        <v>8500000</v>
      </c>
      <c r="B416" s="69">
        <v>0</v>
      </c>
      <c r="C416" s="5" t="s">
        <v>137</v>
      </c>
      <c r="D416" s="6" t="s">
        <v>138</v>
      </c>
      <c r="E416" s="7" t="s">
        <v>139</v>
      </c>
      <c r="F416" s="8" t="s">
        <v>20</v>
      </c>
      <c r="G416" s="6" t="s">
        <v>81</v>
      </c>
      <c r="H416" s="9" t="s">
        <v>82</v>
      </c>
      <c r="I416" s="9" t="s">
        <v>80</v>
      </c>
      <c r="J416" s="6" t="s">
        <v>140</v>
      </c>
      <c r="K416" s="20"/>
      <c r="L416" s="11">
        <v>8800</v>
      </c>
      <c r="M416" s="11"/>
      <c r="N416" s="20"/>
      <c r="O416" s="10"/>
      <c r="P416" s="14">
        <v>8800</v>
      </c>
      <c r="Q416" s="6" t="s">
        <v>141</v>
      </c>
    </row>
    <row r="417" spans="1:17" s="37" customFormat="1" ht="22.5">
      <c r="A417" s="68">
        <v>4000000</v>
      </c>
      <c r="B417" s="69">
        <v>0</v>
      </c>
      <c r="C417" s="5" t="s">
        <v>1255</v>
      </c>
      <c r="D417" s="6" t="s">
        <v>79</v>
      </c>
      <c r="E417" s="7" t="s">
        <v>80</v>
      </c>
      <c r="F417" s="8" t="s">
        <v>20</v>
      </c>
      <c r="G417" s="6" t="s">
        <v>81</v>
      </c>
      <c r="H417" s="9" t="s">
        <v>82</v>
      </c>
      <c r="I417" s="9" t="s">
        <v>80</v>
      </c>
      <c r="J417" s="6" t="s">
        <v>140</v>
      </c>
      <c r="K417" s="10"/>
      <c r="L417" s="11"/>
      <c r="M417" s="11"/>
      <c r="N417" s="10"/>
      <c r="O417" s="10"/>
      <c r="P417" s="14" t="s">
        <v>806</v>
      </c>
      <c r="Q417" s="22" t="s">
        <v>1256</v>
      </c>
    </row>
    <row r="418" spans="1:17" s="37" customFormat="1" ht="22.5">
      <c r="A418" s="73">
        <v>8000000</v>
      </c>
      <c r="B418" s="52">
        <v>2100000</v>
      </c>
      <c r="C418" s="5" t="s">
        <v>465</v>
      </c>
      <c r="D418" s="6" t="s">
        <v>425</v>
      </c>
      <c r="E418" s="7" t="s">
        <v>426</v>
      </c>
      <c r="F418" s="9" t="s">
        <v>20</v>
      </c>
      <c r="G418" s="6" t="s">
        <v>427</v>
      </c>
      <c r="H418" s="9" t="s">
        <v>82</v>
      </c>
      <c r="I418" s="9" t="s">
        <v>426</v>
      </c>
      <c r="J418" s="6" t="s">
        <v>140</v>
      </c>
      <c r="K418" s="29">
        <v>15600</v>
      </c>
      <c r="L418" s="11"/>
      <c r="M418" s="11">
        <v>5000</v>
      </c>
      <c r="N418" s="31"/>
      <c r="O418" s="11"/>
      <c r="P418" s="1">
        <f>SUM(K418:N418)</f>
        <v>20600</v>
      </c>
      <c r="Q418" s="22" t="s">
        <v>466</v>
      </c>
    </row>
    <row r="419" spans="1:17" s="37" customFormat="1" ht="22.5">
      <c r="A419" s="68">
        <v>3000000</v>
      </c>
      <c r="B419" s="71">
        <v>0</v>
      </c>
      <c r="C419" s="5" t="s">
        <v>541</v>
      </c>
      <c r="D419" s="6" t="s">
        <v>494</v>
      </c>
      <c r="E419" s="7" t="s">
        <v>485</v>
      </c>
      <c r="F419" s="8" t="s">
        <v>20</v>
      </c>
      <c r="G419" s="6" t="s">
        <v>486</v>
      </c>
      <c r="H419" s="9" t="s">
        <v>22</v>
      </c>
      <c r="I419" s="9" t="s">
        <v>485</v>
      </c>
      <c r="J419" s="6" t="s">
        <v>542</v>
      </c>
      <c r="K419" s="10"/>
      <c r="L419" s="11"/>
      <c r="M419" s="11">
        <v>500</v>
      </c>
      <c r="N419" s="10"/>
      <c r="O419" s="10">
        <f>SUM(M419,N419)</f>
        <v>500</v>
      </c>
      <c r="P419" s="14">
        <f>SUM(K419:N419)</f>
        <v>500</v>
      </c>
      <c r="Q419" s="22" t="s">
        <v>543</v>
      </c>
    </row>
    <row r="420" spans="1:17" s="37" customFormat="1" ht="22.5">
      <c r="A420" s="52">
        <v>3500000</v>
      </c>
      <c r="B420" s="52">
        <v>0</v>
      </c>
      <c r="C420" s="25" t="s">
        <v>2162</v>
      </c>
      <c r="D420" s="25" t="s">
        <v>2163</v>
      </c>
      <c r="E420" s="25" t="s">
        <v>2104</v>
      </c>
      <c r="F420" s="25" t="s">
        <v>20</v>
      </c>
      <c r="G420" s="25" t="s">
        <v>2105</v>
      </c>
      <c r="H420" s="25" t="s">
        <v>22</v>
      </c>
      <c r="I420" s="25" t="s">
        <v>2104</v>
      </c>
      <c r="J420" s="25" t="s">
        <v>2164</v>
      </c>
      <c r="K420" s="49"/>
      <c r="L420" s="49"/>
      <c r="M420" s="49"/>
      <c r="N420" s="49"/>
      <c r="O420" s="49"/>
      <c r="P420" s="49">
        <v>0</v>
      </c>
      <c r="Q420" s="25" t="s">
        <v>2165</v>
      </c>
    </row>
    <row r="421" spans="1:17" s="37" customFormat="1" ht="22.5">
      <c r="A421" s="52">
        <v>19000000</v>
      </c>
      <c r="B421" s="52">
        <v>0</v>
      </c>
      <c r="C421" s="25" t="s">
        <v>1529</v>
      </c>
      <c r="D421" s="25" t="s">
        <v>1530</v>
      </c>
      <c r="E421" s="25" t="s">
        <v>1496</v>
      </c>
      <c r="F421" s="25" t="s">
        <v>20</v>
      </c>
      <c r="G421" s="25" t="s">
        <v>1497</v>
      </c>
      <c r="H421" s="25" t="s">
        <v>22</v>
      </c>
      <c r="I421" s="25" t="s">
        <v>1496</v>
      </c>
      <c r="J421" s="25" t="s">
        <v>1531</v>
      </c>
      <c r="K421" s="31"/>
      <c r="L421" s="31"/>
      <c r="M421" s="31"/>
      <c r="N421" s="31"/>
      <c r="O421" s="31"/>
      <c r="P421" s="30">
        <v>0</v>
      </c>
      <c r="Q421" s="25" t="s">
        <v>1532</v>
      </c>
    </row>
    <row r="422" spans="1:17" s="37" customFormat="1" ht="56.25">
      <c r="A422" s="47">
        <v>10000000</v>
      </c>
      <c r="B422" s="47">
        <v>0</v>
      </c>
      <c r="C422" s="36" t="s">
        <v>1533</v>
      </c>
      <c r="D422" s="37" t="s">
        <v>1526</v>
      </c>
      <c r="E422" s="37" t="s">
        <v>1496</v>
      </c>
      <c r="F422" s="37" t="s">
        <v>20</v>
      </c>
      <c r="G422" s="37" t="s">
        <v>1497</v>
      </c>
      <c r="H422" s="37" t="s">
        <v>22</v>
      </c>
      <c r="I422" s="37" t="s">
        <v>1496</v>
      </c>
      <c r="J422" s="32" t="s">
        <v>1531</v>
      </c>
      <c r="K422" s="35"/>
      <c r="L422" s="35"/>
      <c r="M422" s="35"/>
      <c r="N422" s="35"/>
      <c r="O422" s="38"/>
      <c r="P422" s="30">
        <v>0</v>
      </c>
      <c r="Q422" s="39" t="s">
        <v>1534</v>
      </c>
    </row>
    <row r="423" spans="1:17" s="37" customFormat="1" ht="22.5">
      <c r="A423" s="68">
        <v>2500000</v>
      </c>
      <c r="B423" s="69">
        <v>2500000</v>
      </c>
      <c r="C423" s="5" t="s">
        <v>891</v>
      </c>
      <c r="D423" s="6" t="s">
        <v>194</v>
      </c>
      <c r="E423" s="7" t="s">
        <v>195</v>
      </c>
      <c r="F423" s="7" t="s">
        <v>20</v>
      </c>
      <c r="G423" s="6" t="s">
        <v>196</v>
      </c>
      <c r="H423" s="9" t="s">
        <v>82</v>
      </c>
      <c r="I423" s="9" t="s">
        <v>195</v>
      </c>
      <c r="J423" s="9" t="s">
        <v>892</v>
      </c>
      <c r="K423" s="11"/>
      <c r="L423" s="11"/>
      <c r="M423" s="11"/>
      <c r="N423" s="11"/>
      <c r="O423" s="11"/>
      <c r="P423" s="14">
        <f>SUM(K423:N423)</f>
        <v>0</v>
      </c>
      <c r="Q423" s="22" t="s">
        <v>893</v>
      </c>
    </row>
    <row r="424" spans="1:17" s="37" customFormat="1" ht="11.25">
      <c r="A424" s="68">
        <v>2230000</v>
      </c>
      <c r="B424" s="69">
        <v>0</v>
      </c>
      <c r="C424" s="6" t="s">
        <v>142</v>
      </c>
      <c r="D424" s="6" t="s">
        <v>106</v>
      </c>
      <c r="E424" s="7" t="s">
        <v>80</v>
      </c>
      <c r="F424" s="8" t="s">
        <v>20</v>
      </c>
      <c r="G424" s="6" t="s">
        <v>81</v>
      </c>
      <c r="H424" s="9" t="s">
        <v>82</v>
      </c>
      <c r="I424" s="9" t="s">
        <v>80</v>
      </c>
      <c r="J424" s="12" t="s">
        <v>143</v>
      </c>
      <c r="K424" s="10">
        <v>3000</v>
      </c>
      <c r="L424" s="11"/>
      <c r="M424" s="11"/>
      <c r="N424" s="10"/>
      <c r="O424" s="10"/>
      <c r="P424" s="14">
        <v>3000</v>
      </c>
      <c r="Q424" s="22" t="s">
        <v>144</v>
      </c>
    </row>
    <row r="425" spans="1:17" s="37" customFormat="1" ht="22.5">
      <c r="A425" s="68">
        <v>8000000</v>
      </c>
      <c r="B425" s="69">
        <v>4900000</v>
      </c>
      <c r="C425" s="5" t="s">
        <v>1257</v>
      </c>
      <c r="D425" s="6" t="s">
        <v>106</v>
      </c>
      <c r="E425" s="7" t="s">
        <v>80</v>
      </c>
      <c r="F425" s="8" t="s">
        <v>20</v>
      </c>
      <c r="G425" s="6" t="s">
        <v>81</v>
      </c>
      <c r="H425" s="9" t="s">
        <v>82</v>
      </c>
      <c r="I425" s="9" t="s">
        <v>80</v>
      </c>
      <c r="J425" s="6" t="s">
        <v>143</v>
      </c>
      <c r="K425" s="10"/>
      <c r="L425" s="11"/>
      <c r="M425" s="11"/>
      <c r="N425" s="10"/>
      <c r="O425" s="10"/>
      <c r="P425" s="14" t="s">
        <v>806</v>
      </c>
      <c r="Q425" s="22" t="s">
        <v>1258</v>
      </c>
    </row>
    <row r="426" spans="1:17" s="37" customFormat="1" ht="22.5">
      <c r="A426" s="68">
        <v>8000000</v>
      </c>
      <c r="B426" s="69">
        <v>6100000</v>
      </c>
      <c r="C426" s="5" t="s">
        <v>1259</v>
      </c>
      <c r="D426" s="6" t="s">
        <v>1260</v>
      </c>
      <c r="E426" s="7" t="s">
        <v>1261</v>
      </c>
      <c r="F426" s="8" t="s">
        <v>20</v>
      </c>
      <c r="G426" s="6" t="s">
        <v>81</v>
      </c>
      <c r="H426" s="9" t="s">
        <v>82</v>
      </c>
      <c r="I426" s="9" t="s">
        <v>80</v>
      </c>
      <c r="J426" s="6" t="s">
        <v>143</v>
      </c>
      <c r="K426" s="10"/>
      <c r="L426" s="11"/>
      <c r="M426" s="11"/>
      <c r="N426" s="10"/>
      <c r="O426" s="10"/>
      <c r="P426" s="14" t="s">
        <v>806</v>
      </c>
      <c r="Q426" s="22" t="s">
        <v>1262</v>
      </c>
    </row>
    <row r="427" spans="1:17" s="37" customFormat="1" ht="22.5">
      <c r="A427" s="68">
        <v>18750000</v>
      </c>
      <c r="B427" s="69">
        <v>0</v>
      </c>
      <c r="C427" s="25" t="s">
        <v>1263</v>
      </c>
      <c r="D427" s="6" t="s">
        <v>1264</v>
      </c>
      <c r="E427" s="7" t="s">
        <v>1265</v>
      </c>
      <c r="F427" s="8" t="s">
        <v>20</v>
      </c>
      <c r="G427" s="6" t="s">
        <v>81</v>
      </c>
      <c r="H427" s="9" t="s">
        <v>82</v>
      </c>
      <c r="I427" s="9" t="s">
        <v>80</v>
      </c>
      <c r="J427" s="12" t="s">
        <v>143</v>
      </c>
      <c r="K427" s="10"/>
      <c r="L427" s="11"/>
      <c r="M427" s="11"/>
      <c r="N427" s="10"/>
      <c r="O427" s="10"/>
      <c r="P427" s="14" t="s">
        <v>806</v>
      </c>
      <c r="Q427" s="22" t="s">
        <v>1266</v>
      </c>
    </row>
    <row r="428" spans="1:17" s="37" customFormat="1" ht="22.5">
      <c r="A428" s="68">
        <v>10000000</v>
      </c>
      <c r="B428" s="69">
        <v>4900000</v>
      </c>
      <c r="C428" s="5" t="s">
        <v>1267</v>
      </c>
      <c r="D428" s="6" t="s">
        <v>106</v>
      </c>
      <c r="E428" s="7" t="s">
        <v>80</v>
      </c>
      <c r="F428" s="8" t="s">
        <v>20</v>
      </c>
      <c r="G428" s="6" t="s">
        <v>81</v>
      </c>
      <c r="H428" s="9" t="s">
        <v>82</v>
      </c>
      <c r="I428" s="9" t="s">
        <v>80</v>
      </c>
      <c r="J428" s="6" t="s">
        <v>143</v>
      </c>
      <c r="K428" s="10"/>
      <c r="L428" s="11"/>
      <c r="M428" s="11"/>
      <c r="N428" s="10"/>
      <c r="O428" s="10"/>
      <c r="P428" s="14" t="s">
        <v>806</v>
      </c>
      <c r="Q428" s="22" t="s">
        <v>1268</v>
      </c>
    </row>
    <row r="429" spans="1:17" s="37" customFormat="1" ht="22.5">
      <c r="A429" s="68">
        <v>8000000</v>
      </c>
      <c r="B429" s="69"/>
      <c r="C429" s="5" t="s">
        <v>1269</v>
      </c>
      <c r="D429" s="6" t="s">
        <v>1270</v>
      </c>
      <c r="E429" s="7" t="s">
        <v>1271</v>
      </c>
      <c r="F429" s="8" t="s">
        <v>20</v>
      </c>
      <c r="G429" s="6" t="s">
        <v>81</v>
      </c>
      <c r="H429" s="9" t="s">
        <v>82</v>
      </c>
      <c r="I429" s="9" t="s">
        <v>80</v>
      </c>
      <c r="J429" s="6" t="s">
        <v>143</v>
      </c>
      <c r="K429" s="10"/>
      <c r="L429" s="11"/>
      <c r="M429" s="11"/>
      <c r="N429" s="10"/>
      <c r="O429" s="10"/>
      <c r="P429" s="14" t="s">
        <v>806</v>
      </c>
      <c r="Q429" s="22" t="s">
        <v>1272</v>
      </c>
    </row>
    <row r="430" spans="1:17" s="37" customFormat="1" ht="11.25">
      <c r="A430" s="68">
        <v>8500000</v>
      </c>
      <c r="B430" s="79">
        <v>0</v>
      </c>
      <c r="C430" s="5" t="s">
        <v>1041</v>
      </c>
      <c r="D430" s="6"/>
      <c r="E430" s="7" t="s">
        <v>263</v>
      </c>
      <c r="F430" s="7" t="s">
        <v>20</v>
      </c>
      <c r="G430" s="6" t="s">
        <v>264</v>
      </c>
      <c r="H430" s="9" t="s">
        <v>82</v>
      </c>
      <c r="I430" s="9" t="s">
        <v>263</v>
      </c>
      <c r="J430" s="6" t="s">
        <v>1042</v>
      </c>
      <c r="K430" s="10"/>
      <c r="L430" s="10"/>
      <c r="M430" s="11"/>
      <c r="N430" s="10"/>
      <c r="O430" s="11"/>
      <c r="P430" s="11">
        <f>SUM(K430:N430)</f>
        <v>0</v>
      </c>
      <c r="Q430" s="22" t="s">
        <v>1043</v>
      </c>
    </row>
    <row r="431" spans="1:17" s="37" customFormat="1" ht="11.25">
      <c r="A431" s="68">
        <v>3000000</v>
      </c>
      <c r="B431" s="79">
        <v>3000000</v>
      </c>
      <c r="C431" s="5" t="s">
        <v>1044</v>
      </c>
      <c r="D431" s="6" t="s">
        <v>1045</v>
      </c>
      <c r="E431" s="7" t="s">
        <v>263</v>
      </c>
      <c r="F431" s="7" t="s">
        <v>20</v>
      </c>
      <c r="G431" s="6" t="s">
        <v>264</v>
      </c>
      <c r="H431" s="9" t="s">
        <v>82</v>
      </c>
      <c r="I431" s="9" t="s">
        <v>263</v>
      </c>
      <c r="J431" s="9" t="s">
        <v>1046</v>
      </c>
      <c r="K431" s="11"/>
      <c r="L431" s="11"/>
      <c r="M431" s="11"/>
      <c r="N431" s="11"/>
      <c r="O431" s="11"/>
      <c r="P431" s="11">
        <f>SUM(K431:N431)</f>
        <v>0</v>
      </c>
      <c r="Q431" s="22" t="s">
        <v>1047</v>
      </c>
    </row>
    <row r="432" spans="1:17" s="37" customFormat="1" ht="22.5">
      <c r="A432" s="68">
        <v>3000000</v>
      </c>
      <c r="B432" s="79">
        <v>2000000</v>
      </c>
      <c r="C432" s="6" t="s">
        <v>1048</v>
      </c>
      <c r="D432" s="6" t="s">
        <v>1049</v>
      </c>
      <c r="E432" s="7" t="s">
        <v>263</v>
      </c>
      <c r="F432" s="7" t="s">
        <v>20</v>
      </c>
      <c r="G432" s="6" t="s">
        <v>264</v>
      </c>
      <c r="H432" s="9" t="s">
        <v>82</v>
      </c>
      <c r="I432" s="9" t="s">
        <v>263</v>
      </c>
      <c r="J432" s="12" t="s">
        <v>1050</v>
      </c>
      <c r="K432" s="10"/>
      <c r="L432" s="10"/>
      <c r="M432" s="11"/>
      <c r="N432" s="10"/>
      <c r="O432" s="11"/>
      <c r="P432" s="11">
        <f>SUM(K432:N432)</f>
        <v>0</v>
      </c>
      <c r="Q432" s="22" t="s">
        <v>1051</v>
      </c>
    </row>
    <row r="433" spans="1:17" s="37" customFormat="1" ht="22.5">
      <c r="A433" s="68">
        <v>2300000</v>
      </c>
      <c r="B433" s="79">
        <v>0</v>
      </c>
      <c r="C433" s="5" t="s">
        <v>1052</v>
      </c>
      <c r="D433" s="6" t="s">
        <v>1049</v>
      </c>
      <c r="E433" s="7" t="s">
        <v>263</v>
      </c>
      <c r="F433" s="7" t="s">
        <v>20</v>
      </c>
      <c r="G433" s="6" t="s">
        <v>264</v>
      </c>
      <c r="H433" s="9" t="s">
        <v>82</v>
      </c>
      <c r="I433" s="9" t="s">
        <v>263</v>
      </c>
      <c r="J433" s="6" t="s">
        <v>1050</v>
      </c>
      <c r="K433" s="10"/>
      <c r="L433" s="10"/>
      <c r="M433" s="11"/>
      <c r="N433" s="10"/>
      <c r="O433" s="11"/>
      <c r="P433" s="11">
        <f>SUM(K433:N433)</f>
        <v>0</v>
      </c>
      <c r="Q433" s="22" t="s">
        <v>1053</v>
      </c>
    </row>
    <row r="434" spans="1:17" s="37" customFormat="1" ht="22.5">
      <c r="A434" s="52">
        <v>5000000</v>
      </c>
      <c r="B434" s="52">
        <v>0</v>
      </c>
      <c r="C434" s="25" t="s">
        <v>2166</v>
      </c>
      <c r="D434" s="25" t="s">
        <v>2167</v>
      </c>
      <c r="E434" s="25" t="s">
        <v>2104</v>
      </c>
      <c r="F434" s="25" t="s">
        <v>20</v>
      </c>
      <c r="G434" s="25" t="s">
        <v>2105</v>
      </c>
      <c r="H434" s="25" t="s">
        <v>22</v>
      </c>
      <c r="I434" s="25" t="s">
        <v>2104</v>
      </c>
      <c r="J434" s="25" t="s">
        <v>2168</v>
      </c>
      <c r="K434" s="49">
        <v>750</v>
      </c>
      <c r="L434" s="49"/>
      <c r="M434" s="49">
        <v>1250</v>
      </c>
      <c r="N434" s="49"/>
      <c r="O434" s="49">
        <v>1250</v>
      </c>
      <c r="P434" s="49">
        <v>2000</v>
      </c>
      <c r="Q434" s="25" t="s">
        <v>2169</v>
      </c>
    </row>
    <row r="435" spans="1:17" s="37" customFormat="1" ht="56.25">
      <c r="A435" s="47">
        <v>5000000</v>
      </c>
      <c r="B435" s="47">
        <v>4000000</v>
      </c>
      <c r="C435" s="32" t="s">
        <v>2069</v>
      </c>
      <c r="D435" s="37" t="s">
        <v>2049</v>
      </c>
      <c r="E435" s="37" t="s">
        <v>2023</v>
      </c>
      <c r="F435" s="37" t="s">
        <v>20</v>
      </c>
      <c r="G435" s="37" t="s">
        <v>2024</v>
      </c>
      <c r="H435" s="37" t="s">
        <v>22</v>
      </c>
      <c r="I435" s="37" t="s">
        <v>2023</v>
      </c>
      <c r="J435" s="32" t="s">
        <v>2070</v>
      </c>
      <c r="K435" s="35">
        <v>0</v>
      </c>
      <c r="L435" s="35">
        <v>0</v>
      </c>
      <c r="M435" s="35">
        <v>0</v>
      </c>
      <c r="N435" s="35">
        <v>0</v>
      </c>
      <c r="O435" s="35">
        <v>0</v>
      </c>
      <c r="P435" s="35">
        <v>0</v>
      </c>
      <c r="Q435" s="33" t="s">
        <v>2071</v>
      </c>
    </row>
    <row r="436" spans="1:17" s="37" customFormat="1" ht="11.25">
      <c r="A436" s="68">
        <v>3000000</v>
      </c>
      <c r="B436" s="69">
        <v>0</v>
      </c>
      <c r="C436" s="5" t="s">
        <v>894</v>
      </c>
      <c r="D436" s="6" t="s">
        <v>895</v>
      </c>
      <c r="E436" s="7" t="s">
        <v>195</v>
      </c>
      <c r="F436" s="7" t="s">
        <v>20</v>
      </c>
      <c r="G436" s="6" t="s">
        <v>196</v>
      </c>
      <c r="H436" s="9" t="s">
        <v>82</v>
      </c>
      <c r="I436" s="9" t="s">
        <v>195</v>
      </c>
      <c r="J436" s="6" t="s">
        <v>896</v>
      </c>
      <c r="K436" s="10"/>
      <c r="L436" s="11"/>
      <c r="M436" s="11"/>
      <c r="N436" s="10"/>
      <c r="O436" s="11"/>
      <c r="P436" s="14">
        <f>SUM(K436:N436)</f>
        <v>0</v>
      </c>
      <c r="Q436" s="22" t="s">
        <v>897</v>
      </c>
    </row>
    <row r="437" spans="1:17" s="37" customFormat="1" ht="22.5">
      <c r="A437" s="68">
        <v>4000000</v>
      </c>
      <c r="B437" s="69">
        <v>0</v>
      </c>
      <c r="C437" s="5" t="s">
        <v>894</v>
      </c>
      <c r="D437" s="6" t="s">
        <v>2722</v>
      </c>
      <c r="E437" s="7" t="s">
        <v>583</v>
      </c>
      <c r="F437" s="8" t="s">
        <v>20</v>
      </c>
      <c r="G437" s="6" t="s">
        <v>584</v>
      </c>
      <c r="H437" s="9" t="s">
        <v>82</v>
      </c>
      <c r="I437" s="9" t="s">
        <v>583</v>
      </c>
      <c r="J437" s="6" t="s">
        <v>2723</v>
      </c>
      <c r="K437" s="10"/>
      <c r="L437" s="11"/>
      <c r="M437" s="11"/>
      <c r="N437" s="10"/>
      <c r="O437" s="11"/>
      <c r="P437" s="1">
        <f>SUM(K437:N437)</f>
        <v>0</v>
      </c>
      <c r="Q437" s="22" t="s">
        <v>2724</v>
      </c>
    </row>
    <row r="438" spans="1:17" s="37" customFormat="1" ht="22.5">
      <c r="A438" s="68">
        <v>2200000</v>
      </c>
      <c r="B438" s="69">
        <v>0</v>
      </c>
      <c r="C438" s="5" t="s">
        <v>2589</v>
      </c>
      <c r="D438" s="6" t="s">
        <v>2590</v>
      </c>
      <c r="E438" s="7" t="s">
        <v>485</v>
      </c>
      <c r="F438" s="8" t="s">
        <v>20</v>
      </c>
      <c r="G438" s="6" t="s">
        <v>486</v>
      </c>
      <c r="H438" s="9" t="s">
        <v>22</v>
      </c>
      <c r="I438" s="9" t="s">
        <v>485</v>
      </c>
      <c r="J438" s="6" t="s">
        <v>2591</v>
      </c>
      <c r="K438" s="10"/>
      <c r="L438" s="11"/>
      <c r="M438" s="11"/>
      <c r="N438" s="10"/>
      <c r="O438" s="10"/>
      <c r="P438" s="14">
        <f>SUM(K438:N438)</f>
        <v>0</v>
      </c>
      <c r="Q438" s="6" t="s">
        <v>2592</v>
      </c>
    </row>
    <row r="439" spans="1:17" s="37" customFormat="1" ht="11.25">
      <c r="A439" s="68">
        <v>4500000</v>
      </c>
      <c r="B439" s="71">
        <v>0</v>
      </c>
      <c r="C439" s="9" t="s">
        <v>2593</v>
      </c>
      <c r="D439" s="9" t="s">
        <v>502</v>
      </c>
      <c r="E439" s="7" t="s">
        <v>485</v>
      </c>
      <c r="F439" s="8" t="s">
        <v>20</v>
      </c>
      <c r="G439" s="6" t="s">
        <v>486</v>
      </c>
      <c r="H439" s="9" t="s">
        <v>22</v>
      </c>
      <c r="I439" s="9" t="s">
        <v>485</v>
      </c>
      <c r="J439" s="12" t="s">
        <v>2594</v>
      </c>
      <c r="K439" s="10"/>
      <c r="L439" s="11"/>
      <c r="M439" s="11"/>
      <c r="N439" s="10"/>
      <c r="O439" s="10"/>
      <c r="P439" s="14">
        <f>SUM(K439:N439)</f>
        <v>0</v>
      </c>
      <c r="Q439" s="12" t="s">
        <v>2595</v>
      </c>
    </row>
    <row r="440" spans="1:241" s="23" customFormat="1" ht="22.5">
      <c r="A440" s="52">
        <v>5100000</v>
      </c>
      <c r="B440" s="52">
        <v>0</v>
      </c>
      <c r="C440" s="25" t="s">
        <v>2170</v>
      </c>
      <c r="D440" s="25" t="s">
        <v>2171</v>
      </c>
      <c r="E440" s="25" t="s">
        <v>2104</v>
      </c>
      <c r="F440" s="25" t="s">
        <v>20</v>
      </c>
      <c r="G440" s="25" t="s">
        <v>2105</v>
      </c>
      <c r="H440" s="25" t="s">
        <v>22</v>
      </c>
      <c r="I440" s="25" t="s">
        <v>2104</v>
      </c>
      <c r="J440" s="25" t="s">
        <v>2172</v>
      </c>
      <c r="K440" s="49">
        <v>1000</v>
      </c>
      <c r="L440" s="49"/>
      <c r="M440" s="49"/>
      <c r="N440" s="49"/>
      <c r="O440" s="49"/>
      <c r="P440" s="49">
        <v>1000</v>
      </c>
      <c r="Q440" s="25" t="s">
        <v>2173</v>
      </c>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5"/>
      <c r="DG440" s="5"/>
      <c r="DH440" s="5"/>
      <c r="DI440" s="5"/>
      <c r="DJ440" s="5"/>
      <c r="DK440" s="5"/>
      <c r="DL440" s="5"/>
      <c r="DM440" s="5"/>
      <c r="DN440" s="5"/>
      <c r="DO440" s="5"/>
      <c r="DP440" s="5"/>
      <c r="DQ440" s="5"/>
      <c r="DR440" s="5"/>
      <c r="DS440" s="5"/>
      <c r="DT440" s="5"/>
      <c r="DU440" s="5"/>
      <c r="DV440" s="5"/>
      <c r="DW440" s="5"/>
      <c r="DX440" s="5"/>
      <c r="DY440" s="5"/>
      <c r="DZ440" s="5"/>
      <c r="EA440" s="5"/>
      <c r="EB440" s="5"/>
      <c r="EC440" s="5"/>
      <c r="ED440" s="5"/>
      <c r="EE440" s="5"/>
      <c r="EF440" s="5"/>
      <c r="EG440" s="5"/>
      <c r="EH440" s="5"/>
      <c r="EI440" s="5"/>
      <c r="EJ440" s="5"/>
      <c r="EK440" s="5"/>
      <c r="EL440" s="5"/>
      <c r="EM440" s="5"/>
      <c r="EN440" s="5"/>
      <c r="EO440" s="5"/>
      <c r="EP440" s="5"/>
      <c r="EQ440" s="5"/>
      <c r="ER440" s="5"/>
      <c r="ES440" s="5"/>
      <c r="ET440" s="5"/>
      <c r="EU440" s="5"/>
      <c r="EV440" s="5"/>
      <c r="EW440" s="5"/>
      <c r="EX440" s="5"/>
      <c r="EY440" s="5"/>
      <c r="EZ440" s="5"/>
      <c r="FA440" s="5"/>
      <c r="FB440" s="5"/>
      <c r="FC440" s="5"/>
      <c r="FD440" s="5"/>
      <c r="FE440" s="5"/>
      <c r="FF440" s="5"/>
      <c r="FG440" s="5"/>
      <c r="FH440" s="5"/>
      <c r="FI440" s="5"/>
      <c r="FJ440" s="5"/>
      <c r="FK440" s="5"/>
      <c r="FL440" s="5"/>
      <c r="FM440" s="5"/>
      <c r="FN440" s="5"/>
      <c r="FO440" s="5"/>
      <c r="FP440" s="5"/>
      <c r="FQ440" s="5"/>
      <c r="FR440" s="5"/>
      <c r="FS440" s="5"/>
      <c r="FT440" s="5"/>
      <c r="FU440" s="5"/>
      <c r="FV440" s="5"/>
      <c r="FW440" s="5"/>
      <c r="FX440" s="5"/>
      <c r="FY440" s="5"/>
      <c r="FZ440" s="5"/>
      <c r="GA440" s="5"/>
      <c r="GB440" s="5"/>
      <c r="GC440" s="5"/>
      <c r="GD440" s="5"/>
      <c r="GE440" s="5"/>
      <c r="GF440" s="5"/>
      <c r="GG440" s="5"/>
      <c r="GH440" s="5"/>
      <c r="GI440" s="5"/>
      <c r="GJ440" s="5"/>
      <c r="GK440" s="5"/>
      <c r="GL440" s="5"/>
      <c r="GM440" s="5"/>
      <c r="GN440" s="5"/>
      <c r="GO440" s="5"/>
      <c r="GP440" s="5"/>
      <c r="GQ440" s="5"/>
      <c r="GR440" s="5"/>
      <c r="GS440" s="5"/>
      <c r="GT440" s="5"/>
      <c r="GU440" s="5"/>
      <c r="GV440" s="5"/>
      <c r="GW440" s="5"/>
      <c r="GX440" s="5"/>
      <c r="GY440" s="5"/>
      <c r="GZ440" s="5"/>
      <c r="HA440" s="5"/>
      <c r="HB440" s="5"/>
      <c r="HC440" s="5"/>
      <c r="HD440" s="5"/>
      <c r="HE440" s="5"/>
      <c r="HF440" s="5"/>
      <c r="HG440" s="5"/>
      <c r="HH440" s="5"/>
      <c r="HI440" s="5"/>
      <c r="HJ440" s="5"/>
      <c r="HK440" s="5"/>
      <c r="HL440" s="5"/>
      <c r="HM440" s="5"/>
      <c r="HN440" s="5"/>
      <c r="HO440" s="5"/>
      <c r="HP440" s="5"/>
      <c r="HQ440" s="5"/>
      <c r="HR440" s="5"/>
      <c r="HS440" s="5"/>
      <c r="HT440" s="5"/>
      <c r="HU440" s="5"/>
      <c r="HV440" s="5"/>
      <c r="HW440" s="5"/>
      <c r="HX440" s="5"/>
      <c r="HY440" s="5"/>
      <c r="HZ440" s="5"/>
      <c r="IA440" s="5"/>
      <c r="IB440" s="5"/>
      <c r="IC440" s="5"/>
      <c r="ID440" s="5"/>
      <c r="IE440" s="5"/>
      <c r="IF440" s="5"/>
      <c r="IG440" s="5"/>
    </row>
    <row r="441" spans="1:241" s="23" customFormat="1" ht="22.5">
      <c r="A441" s="73">
        <v>1184000</v>
      </c>
      <c r="B441" s="69">
        <v>0</v>
      </c>
      <c r="C441" s="5" t="s">
        <v>1447</v>
      </c>
      <c r="D441" s="6" t="s">
        <v>1448</v>
      </c>
      <c r="E441" s="7" t="s">
        <v>306</v>
      </c>
      <c r="F441" s="8" t="s">
        <v>20</v>
      </c>
      <c r="G441" s="6" t="s">
        <v>307</v>
      </c>
      <c r="H441" s="9" t="s">
        <v>82</v>
      </c>
      <c r="I441" s="9" t="s">
        <v>306</v>
      </c>
      <c r="J441" s="6" t="s">
        <v>1449</v>
      </c>
      <c r="K441" s="10"/>
      <c r="L441" s="11"/>
      <c r="M441" s="11"/>
      <c r="N441" s="10"/>
      <c r="O441" s="10"/>
      <c r="P441" s="14">
        <f>SUM(K441:N441)</f>
        <v>0</v>
      </c>
      <c r="Q441" s="22" t="s">
        <v>1450</v>
      </c>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c r="DE441" s="5"/>
      <c r="DF441" s="5"/>
      <c r="DG441" s="5"/>
      <c r="DH441" s="5"/>
      <c r="DI441" s="5"/>
      <c r="DJ441" s="5"/>
      <c r="DK441" s="5"/>
      <c r="DL441" s="5"/>
      <c r="DM441" s="5"/>
      <c r="DN441" s="5"/>
      <c r="DO441" s="5"/>
      <c r="DP441" s="5"/>
      <c r="DQ441" s="5"/>
      <c r="DR441" s="5"/>
      <c r="DS441" s="5"/>
      <c r="DT441" s="5"/>
      <c r="DU441" s="5"/>
      <c r="DV441" s="5"/>
      <c r="DW441" s="5"/>
      <c r="DX441" s="5"/>
      <c r="DY441" s="5"/>
      <c r="DZ441" s="5"/>
      <c r="EA441" s="5"/>
      <c r="EB441" s="5"/>
      <c r="EC441" s="5"/>
      <c r="ED441" s="5"/>
      <c r="EE441" s="5"/>
      <c r="EF441" s="5"/>
      <c r="EG441" s="5"/>
      <c r="EH441" s="5"/>
      <c r="EI441" s="5"/>
      <c r="EJ441" s="5"/>
      <c r="EK441" s="5"/>
      <c r="EL441" s="5"/>
      <c r="EM441" s="5"/>
      <c r="EN441" s="5"/>
      <c r="EO441" s="5"/>
      <c r="EP441" s="5"/>
      <c r="EQ441" s="5"/>
      <c r="ER441" s="5"/>
      <c r="ES441" s="5"/>
      <c r="ET441" s="5"/>
      <c r="EU441" s="5"/>
      <c r="EV441" s="5"/>
      <c r="EW441" s="5"/>
      <c r="EX441" s="5"/>
      <c r="EY441" s="5"/>
      <c r="EZ441" s="5"/>
      <c r="FA441" s="5"/>
      <c r="FB441" s="5"/>
      <c r="FC441" s="5"/>
      <c r="FD441" s="5"/>
      <c r="FE441" s="5"/>
      <c r="FF441" s="5"/>
      <c r="FG441" s="5"/>
      <c r="FH441" s="5"/>
      <c r="FI441" s="5"/>
      <c r="FJ441" s="5"/>
      <c r="FK441" s="5"/>
      <c r="FL441" s="5"/>
      <c r="FM441" s="5"/>
      <c r="FN441" s="5"/>
      <c r="FO441" s="5"/>
      <c r="FP441" s="5"/>
      <c r="FQ441" s="5"/>
      <c r="FR441" s="5"/>
      <c r="FS441" s="5"/>
      <c r="FT441" s="5"/>
      <c r="FU441" s="5"/>
      <c r="FV441" s="5"/>
      <c r="FW441" s="5"/>
      <c r="FX441" s="5"/>
      <c r="FY441" s="5"/>
      <c r="FZ441" s="5"/>
      <c r="GA441" s="5"/>
      <c r="GB441" s="5"/>
      <c r="GC441" s="5"/>
      <c r="GD441" s="5"/>
      <c r="GE441" s="5"/>
      <c r="GF441" s="5"/>
      <c r="GG441" s="5"/>
      <c r="GH441" s="5"/>
      <c r="GI441" s="5"/>
      <c r="GJ441" s="5"/>
      <c r="GK441" s="5"/>
      <c r="GL441" s="5"/>
      <c r="GM441" s="5"/>
      <c r="GN441" s="5"/>
      <c r="GO441" s="5"/>
      <c r="GP441" s="5"/>
      <c r="GQ441" s="5"/>
      <c r="GR441" s="5"/>
      <c r="GS441" s="5"/>
      <c r="GT441" s="5"/>
      <c r="GU441" s="5"/>
      <c r="GV441" s="5"/>
      <c r="GW441" s="5"/>
      <c r="GX441" s="5"/>
      <c r="GY441" s="5"/>
      <c r="GZ441" s="5"/>
      <c r="HA441" s="5"/>
      <c r="HB441" s="5"/>
      <c r="HC441" s="5"/>
      <c r="HD441" s="5"/>
      <c r="HE441" s="5"/>
      <c r="HF441" s="5"/>
      <c r="HG441" s="5"/>
      <c r="HH441" s="5"/>
      <c r="HI441" s="5"/>
      <c r="HJ441" s="5"/>
      <c r="HK441" s="5"/>
      <c r="HL441" s="5"/>
      <c r="HM441" s="5"/>
      <c r="HN441" s="5"/>
      <c r="HO441" s="5"/>
      <c r="HP441" s="5"/>
      <c r="HQ441" s="5"/>
      <c r="HR441" s="5"/>
      <c r="HS441" s="5"/>
      <c r="HT441" s="5"/>
      <c r="HU441" s="5"/>
      <c r="HV441" s="5"/>
      <c r="HW441" s="5"/>
      <c r="HX441" s="5"/>
      <c r="HY441" s="5"/>
      <c r="HZ441" s="5"/>
      <c r="IA441" s="5"/>
      <c r="IB441" s="5"/>
      <c r="IC441" s="5"/>
      <c r="ID441" s="5"/>
      <c r="IE441" s="5"/>
      <c r="IF441" s="5"/>
      <c r="IG441" s="5"/>
    </row>
    <row r="442" spans="1:17" s="23" customFormat="1" ht="22.5">
      <c r="A442" s="68">
        <v>12000000</v>
      </c>
      <c r="B442" s="69">
        <v>10500000</v>
      </c>
      <c r="C442" s="5" t="s">
        <v>1977</v>
      </c>
      <c r="D442" s="6" t="s">
        <v>18</v>
      </c>
      <c r="E442" s="7" t="s">
        <v>19</v>
      </c>
      <c r="F442" s="8" t="s">
        <v>20</v>
      </c>
      <c r="G442" s="6" t="s">
        <v>21</v>
      </c>
      <c r="H442" s="9" t="s">
        <v>22</v>
      </c>
      <c r="I442" s="9" t="s">
        <v>19</v>
      </c>
      <c r="J442" s="6" t="s">
        <v>1978</v>
      </c>
      <c r="K442" s="10"/>
      <c r="L442" s="10"/>
      <c r="M442" s="11"/>
      <c r="N442" s="10"/>
      <c r="O442" s="11"/>
      <c r="P442" s="1">
        <f>K:K+L:L+N:N+M:M</f>
        <v>0</v>
      </c>
      <c r="Q442" s="22" t="s">
        <v>1979</v>
      </c>
    </row>
    <row r="443" spans="1:17" s="23" customFormat="1" ht="22.5">
      <c r="A443" s="68">
        <v>3000000</v>
      </c>
      <c r="B443" s="69">
        <v>3000000</v>
      </c>
      <c r="C443" s="5" t="s">
        <v>1980</v>
      </c>
      <c r="D443" s="6" t="s">
        <v>18</v>
      </c>
      <c r="E443" s="7" t="s">
        <v>19</v>
      </c>
      <c r="F443" s="8" t="s">
        <v>20</v>
      </c>
      <c r="G443" s="6" t="s">
        <v>21</v>
      </c>
      <c r="H443" s="9" t="s">
        <v>22</v>
      </c>
      <c r="I443" s="9" t="s">
        <v>19</v>
      </c>
      <c r="J443" s="6" t="s">
        <v>1978</v>
      </c>
      <c r="K443" s="20"/>
      <c r="L443" s="21"/>
      <c r="M443" s="11"/>
      <c r="N443" s="21"/>
      <c r="O443" s="11"/>
      <c r="P443" s="1">
        <f>K:K+L:L+N:N+M:M</f>
        <v>0</v>
      </c>
      <c r="Q443" s="6" t="s">
        <v>1981</v>
      </c>
    </row>
    <row r="444" spans="1:17" s="23" customFormat="1" ht="22.5">
      <c r="A444" s="68">
        <v>20000000</v>
      </c>
      <c r="B444" s="70">
        <v>17500000</v>
      </c>
      <c r="C444" s="5" t="s">
        <v>1982</v>
      </c>
      <c r="D444" s="9" t="s">
        <v>39</v>
      </c>
      <c r="E444" s="7" t="s">
        <v>19</v>
      </c>
      <c r="F444" s="8" t="s">
        <v>20</v>
      </c>
      <c r="G444" s="6" t="s">
        <v>21</v>
      </c>
      <c r="H444" s="9" t="s">
        <v>22</v>
      </c>
      <c r="I444" s="9" t="s">
        <v>19</v>
      </c>
      <c r="J444" s="9" t="s">
        <v>1978</v>
      </c>
      <c r="K444" s="11"/>
      <c r="L444" s="11"/>
      <c r="M444" s="11"/>
      <c r="N444" s="11"/>
      <c r="O444" s="11"/>
      <c r="P444" s="1">
        <f>K:K+L:L+N:N+M:M</f>
        <v>0</v>
      </c>
      <c r="Q444" s="9" t="s">
        <v>1983</v>
      </c>
    </row>
    <row r="445" spans="1:241" s="23" customFormat="1" ht="22.5">
      <c r="A445" s="68">
        <v>2000000</v>
      </c>
      <c r="B445" s="69">
        <v>0</v>
      </c>
      <c r="C445" s="5" t="s">
        <v>1984</v>
      </c>
      <c r="D445" s="6" t="s">
        <v>18</v>
      </c>
      <c r="E445" s="7" t="s">
        <v>19</v>
      </c>
      <c r="F445" s="8" t="s">
        <v>20</v>
      </c>
      <c r="G445" s="6" t="s">
        <v>21</v>
      </c>
      <c r="H445" s="9" t="s">
        <v>22</v>
      </c>
      <c r="I445" s="9" t="s">
        <v>19</v>
      </c>
      <c r="J445" s="6" t="s">
        <v>1978</v>
      </c>
      <c r="K445" s="10"/>
      <c r="L445" s="10"/>
      <c r="M445" s="11"/>
      <c r="N445" s="10"/>
      <c r="O445" s="11"/>
      <c r="P445" s="1">
        <f>K:K+L:L+N:N+M:M</f>
        <v>0</v>
      </c>
      <c r="Q445" s="22" t="s">
        <v>1985</v>
      </c>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c r="DS445" s="5"/>
      <c r="DT445" s="5"/>
      <c r="DU445" s="5"/>
      <c r="DV445" s="5"/>
      <c r="DW445" s="5"/>
      <c r="DX445" s="5"/>
      <c r="DY445" s="5"/>
      <c r="DZ445" s="5"/>
      <c r="EA445" s="5"/>
      <c r="EB445" s="5"/>
      <c r="EC445" s="5"/>
      <c r="ED445" s="5"/>
      <c r="EE445" s="5"/>
      <c r="EF445" s="5"/>
      <c r="EG445" s="5"/>
      <c r="EH445" s="5"/>
      <c r="EI445" s="5"/>
      <c r="EJ445" s="5"/>
      <c r="EK445" s="5"/>
      <c r="EL445" s="5"/>
      <c r="EM445" s="5"/>
      <c r="EN445" s="5"/>
      <c r="EO445" s="5"/>
      <c r="EP445" s="5"/>
      <c r="EQ445" s="5"/>
      <c r="ER445" s="5"/>
      <c r="ES445" s="5"/>
      <c r="ET445" s="5"/>
      <c r="EU445" s="5"/>
      <c r="EV445" s="5"/>
      <c r="EW445" s="5"/>
      <c r="EX445" s="5"/>
      <c r="EY445" s="5"/>
      <c r="EZ445" s="5"/>
      <c r="FA445" s="5"/>
      <c r="FB445" s="5"/>
      <c r="FC445" s="5"/>
      <c r="FD445" s="5"/>
      <c r="FE445" s="5"/>
      <c r="FF445" s="5"/>
      <c r="FG445" s="5"/>
      <c r="FH445" s="5"/>
      <c r="FI445" s="5"/>
      <c r="FJ445" s="5"/>
      <c r="FK445" s="5"/>
      <c r="FL445" s="5"/>
      <c r="FM445" s="5"/>
      <c r="FN445" s="5"/>
      <c r="FO445" s="5"/>
      <c r="FP445" s="5"/>
      <c r="FQ445" s="5"/>
      <c r="FR445" s="5"/>
      <c r="FS445" s="5"/>
      <c r="FT445" s="5"/>
      <c r="FU445" s="5"/>
      <c r="FV445" s="5"/>
      <c r="FW445" s="5"/>
      <c r="FX445" s="5"/>
      <c r="FY445" s="5"/>
      <c r="FZ445" s="5"/>
      <c r="GA445" s="5"/>
      <c r="GB445" s="5"/>
      <c r="GC445" s="5"/>
      <c r="GD445" s="5"/>
      <c r="GE445" s="5"/>
      <c r="GF445" s="5"/>
      <c r="GG445" s="5"/>
      <c r="GH445" s="5"/>
      <c r="GI445" s="5"/>
      <c r="GJ445" s="5"/>
      <c r="GK445" s="5"/>
      <c r="GL445" s="5"/>
      <c r="GM445" s="5"/>
      <c r="GN445" s="5"/>
      <c r="GO445" s="5"/>
      <c r="GP445" s="5"/>
      <c r="GQ445" s="5"/>
      <c r="GR445" s="5"/>
      <c r="GS445" s="5"/>
      <c r="GT445" s="5"/>
      <c r="GU445" s="5"/>
      <c r="GV445" s="5"/>
      <c r="GW445" s="5"/>
      <c r="GX445" s="5"/>
      <c r="GY445" s="5"/>
      <c r="GZ445" s="5"/>
      <c r="HA445" s="5"/>
      <c r="HB445" s="5"/>
      <c r="HC445" s="5"/>
      <c r="HD445" s="5"/>
      <c r="HE445" s="5"/>
      <c r="HF445" s="5"/>
      <c r="HG445" s="5"/>
      <c r="HH445" s="5"/>
      <c r="HI445" s="5"/>
      <c r="HJ445" s="5"/>
      <c r="HK445" s="5"/>
      <c r="HL445" s="5"/>
      <c r="HM445" s="5"/>
      <c r="HN445" s="5"/>
      <c r="HO445" s="5"/>
      <c r="HP445" s="5"/>
      <c r="HQ445" s="5"/>
      <c r="HR445" s="5"/>
      <c r="HS445" s="5"/>
      <c r="HT445" s="5"/>
      <c r="HU445" s="5"/>
      <c r="HV445" s="5"/>
      <c r="HW445" s="5"/>
      <c r="HX445" s="5"/>
      <c r="HY445" s="5"/>
      <c r="HZ445" s="5"/>
      <c r="IA445" s="5"/>
      <c r="IB445" s="5"/>
      <c r="IC445" s="5"/>
      <c r="ID445" s="5"/>
      <c r="IE445" s="5"/>
      <c r="IF445" s="5"/>
      <c r="IG445" s="5"/>
    </row>
    <row r="446" spans="1:17" s="23" customFormat="1" ht="11.25">
      <c r="A446" s="68">
        <v>1400000</v>
      </c>
      <c r="B446" s="69">
        <v>1400000</v>
      </c>
      <c r="C446" s="5" t="s">
        <v>1696</v>
      </c>
      <c r="D446" s="6"/>
      <c r="E446" s="7" t="s">
        <v>1697</v>
      </c>
      <c r="F446" s="7" t="s">
        <v>20</v>
      </c>
      <c r="G446" s="6" t="s">
        <v>350</v>
      </c>
      <c r="H446" s="9" t="s">
        <v>22</v>
      </c>
      <c r="I446" s="9" t="s">
        <v>158</v>
      </c>
      <c r="J446" s="6" t="s">
        <v>1698</v>
      </c>
      <c r="K446" s="10"/>
      <c r="L446" s="17"/>
      <c r="M446" s="11"/>
      <c r="N446" s="10"/>
      <c r="O446" s="11"/>
      <c r="P446" s="1">
        <f>SUM(K446:N446)</f>
        <v>0</v>
      </c>
      <c r="Q446" s="22" t="s">
        <v>1699</v>
      </c>
    </row>
    <row r="447" spans="1:17" s="23" customFormat="1" ht="22.5">
      <c r="A447" s="68" t="s">
        <v>2341</v>
      </c>
      <c r="B447" s="69"/>
      <c r="C447" s="5" t="s">
        <v>2342</v>
      </c>
      <c r="D447" s="6" t="s">
        <v>1698</v>
      </c>
      <c r="E447" s="7" t="s">
        <v>420</v>
      </c>
      <c r="F447" s="8" t="s">
        <v>20</v>
      </c>
      <c r="G447" s="6" t="s">
        <v>421</v>
      </c>
      <c r="H447" s="9" t="s">
        <v>82</v>
      </c>
      <c r="I447" s="9" t="s">
        <v>420</v>
      </c>
      <c r="J447" s="9" t="s">
        <v>1698</v>
      </c>
      <c r="K447" s="11"/>
      <c r="L447" s="11"/>
      <c r="M447" s="11"/>
      <c r="N447" s="11"/>
      <c r="O447" s="11"/>
      <c r="P447" s="1">
        <f>SUM(K447:N447)</f>
        <v>0</v>
      </c>
      <c r="Q447" s="22" t="s">
        <v>2343</v>
      </c>
    </row>
    <row r="448" spans="1:17" s="23" customFormat="1" ht="22.5">
      <c r="A448" s="74" t="s">
        <v>2414</v>
      </c>
      <c r="B448" s="74">
        <v>0</v>
      </c>
      <c r="C448" s="32" t="s">
        <v>2415</v>
      </c>
      <c r="D448" s="32" t="s">
        <v>1577</v>
      </c>
      <c r="E448" s="32" t="s">
        <v>1577</v>
      </c>
      <c r="F448" s="32" t="s">
        <v>20</v>
      </c>
      <c r="G448" s="32" t="s">
        <v>662</v>
      </c>
      <c r="H448" s="32" t="s">
        <v>22</v>
      </c>
      <c r="I448" s="32" t="s">
        <v>661</v>
      </c>
      <c r="J448" s="32" t="s">
        <v>1698</v>
      </c>
      <c r="K448" s="48"/>
      <c r="L448" s="58"/>
      <c r="M448" s="58"/>
      <c r="N448" s="58"/>
      <c r="O448" s="58"/>
      <c r="P448" s="58">
        <f>K:K+M:M+L:L+N:N</f>
        <v>0</v>
      </c>
      <c r="Q448" s="32" t="s">
        <v>2416</v>
      </c>
    </row>
    <row r="449" spans="1:17" s="23" customFormat="1" ht="22.5">
      <c r="A449" s="68">
        <v>2500000</v>
      </c>
      <c r="B449" s="71">
        <v>0</v>
      </c>
      <c r="C449" s="5" t="s">
        <v>2596</v>
      </c>
      <c r="D449" s="6" t="s">
        <v>545</v>
      </c>
      <c r="E449" s="7" t="s">
        <v>485</v>
      </c>
      <c r="F449" s="8" t="s">
        <v>20</v>
      </c>
      <c r="G449" s="6" t="s">
        <v>486</v>
      </c>
      <c r="H449" s="9" t="s">
        <v>22</v>
      </c>
      <c r="I449" s="9" t="s">
        <v>485</v>
      </c>
      <c r="J449" s="6" t="s">
        <v>2597</v>
      </c>
      <c r="K449" s="10"/>
      <c r="L449" s="11"/>
      <c r="M449" s="11"/>
      <c r="N449" s="10"/>
      <c r="O449" s="10"/>
      <c r="P449" s="14">
        <f>SUM(K449:N449)</f>
        <v>0</v>
      </c>
      <c r="Q449" s="22" t="s">
        <v>2598</v>
      </c>
    </row>
    <row r="450" spans="1:17" s="23" customFormat="1" ht="11.25">
      <c r="A450" s="68">
        <v>5000000</v>
      </c>
      <c r="B450" s="69">
        <v>3000000</v>
      </c>
      <c r="C450" s="5" t="s">
        <v>1738</v>
      </c>
      <c r="D450" s="6" t="s">
        <v>1668</v>
      </c>
      <c r="E450" s="7" t="s">
        <v>320</v>
      </c>
      <c r="F450" s="8" t="s">
        <v>20</v>
      </c>
      <c r="G450" s="6" t="s">
        <v>370</v>
      </c>
      <c r="H450" s="9" t="s">
        <v>82</v>
      </c>
      <c r="I450" s="9" t="s">
        <v>320</v>
      </c>
      <c r="J450" s="6" t="s">
        <v>1739</v>
      </c>
      <c r="K450" s="10"/>
      <c r="L450" s="11"/>
      <c r="M450" s="11"/>
      <c r="N450" s="11"/>
      <c r="O450" s="11"/>
      <c r="P450" s="14">
        <f>SUM(K450:N450)</f>
        <v>0</v>
      </c>
      <c r="Q450" s="22" t="s">
        <v>1740</v>
      </c>
    </row>
    <row r="451" spans="1:17" s="23" customFormat="1" ht="22.5">
      <c r="A451" s="68">
        <v>4000000</v>
      </c>
      <c r="B451" s="69">
        <v>3000000</v>
      </c>
      <c r="C451" s="5" t="s">
        <v>1692</v>
      </c>
      <c r="D451" s="6" t="s">
        <v>1693</v>
      </c>
      <c r="E451" s="7" t="s">
        <v>158</v>
      </c>
      <c r="F451" s="7" t="s">
        <v>20</v>
      </c>
      <c r="G451" s="6" t="s">
        <v>350</v>
      </c>
      <c r="H451" s="9" t="s">
        <v>22</v>
      </c>
      <c r="I451" s="9" t="s">
        <v>158</v>
      </c>
      <c r="J451" s="6" t="s">
        <v>1694</v>
      </c>
      <c r="K451" s="10"/>
      <c r="L451" s="17"/>
      <c r="M451" s="11"/>
      <c r="N451" s="10"/>
      <c r="O451" s="11"/>
      <c r="P451" s="1">
        <f>SUM(K451:N451)</f>
        <v>0</v>
      </c>
      <c r="Q451" s="22" t="s">
        <v>1695</v>
      </c>
    </row>
    <row r="452" spans="1:17" s="23" customFormat="1" ht="22.5">
      <c r="A452" s="75">
        <v>2500000</v>
      </c>
      <c r="B452" s="75">
        <v>2500000</v>
      </c>
      <c r="C452" s="40" t="s">
        <v>1615</v>
      </c>
      <c r="D452" s="40" t="s">
        <v>636</v>
      </c>
      <c r="E452" s="40" t="s">
        <v>637</v>
      </c>
      <c r="F452" s="40" t="s">
        <v>20</v>
      </c>
      <c r="G452" s="40" t="s">
        <v>638</v>
      </c>
      <c r="H452" s="40" t="s">
        <v>22</v>
      </c>
      <c r="I452" s="40" t="s">
        <v>637</v>
      </c>
      <c r="J452" s="40" t="s">
        <v>1616</v>
      </c>
      <c r="K452" s="41"/>
      <c r="L452" s="41"/>
      <c r="M452" s="41"/>
      <c r="N452" s="41"/>
      <c r="O452" s="41"/>
      <c r="P452" s="41">
        <f>K:K+M:M+L:L+N:N</f>
        <v>0</v>
      </c>
      <c r="Q452" s="40" t="s">
        <v>1617</v>
      </c>
    </row>
    <row r="453" spans="1:17" s="23" customFormat="1" ht="22.5">
      <c r="A453" s="68">
        <v>3000000</v>
      </c>
      <c r="B453" s="69">
        <v>0</v>
      </c>
      <c r="C453" s="5" t="s">
        <v>2599</v>
      </c>
      <c r="D453" s="6" t="s">
        <v>2600</v>
      </c>
      <c r="E453" s="7" t="s">
        <v>485</v>
      </c>
      <c r="F453" s="8" t="s">
        <v>20</v>
      </c>
      <c r="G453" s="6" t="s">
        <v>486</v>
      </c>
      <c r="H453" s="9" t="s">
        <v>22</v>
      </c>
      <c r="I453" s="9" t="s">
        <v>485</v>
      </c>
      <c r="J453" s="6" t="s">
        <v>2601</v>
      </c>
      <c r="K453" s="10"/>
      <c r="L453" s="11"/>
      <c r="M453" s="11"/>
      <c r="N453" s="10"/>
      <c r="O453" s="10"/>
      <c r="P453" s="14">
        <f>SUM(K453:N453)</f>
        <v>0</v>
      </c>
      <c r="Q453" s="22" t="s">
        <v>2602</v>
      </c>
    </row>
    <row r="454" spans="1:17" s="23" customFormat="1" ht="45">
      <c r="A454" s="47">
        <v>40000000</v>
      </c>
      <c r="B454" s="47">
        <v>0</v>
      </c>
      <c r="C454" s="32" t="s">
        <v>2273</v>
      </c>
      <c r="D454" s="32" t="s">
        <v>2274</v>
      </c>
      <c r="E454" s="37" t="s">
        <v>741</v>
      </c>
      <c r="F454" s="37" t="s">
        <v>20</v>
      </c>
      <c r="G454" s="37" t="s">
        <v>742</v>
      </c>
      <c r="H454" s="37" t="s">
        <v>22</v>
      </c>
      <c r="I454" s="37" t="s">
        <v>741</v>
      </c>
      <c r="J454" s="32" t="s">
        <v>2275</v>
      </c>
      <c r="K454" s="35"/>
      <c r="L454" s="35"/>
      <c r="M454" s="35"/>
      <c r="N454" s="35"/>
      <c r="O454" s="35"/>
      <c r="P454" s="35">
        <f>K:K+M:M+L:L+N:N</f>
        <v>0</v>
      </c>
      <c r="Q454" s="33" t="s">
        <v>2276</v>
      </c>
    </row>
    <row r="455" spans="1:17" s="23" customFormat="1" ht="11.25">
      <c r="A455" s="73">
        <v>2000000</v>
      </c>
      <c r="B455" s="69">
        <v>3000000</v>
      </c>
      <c r="C455" s="5" t="s">
        <v>1896</v>
      </c>
      <c r="D455" s="6" t="s">
        <v>1897</v>
      </c>
      <c r="E455" s="7" t="s">
        <v>395</v>
      </c>
      <c r="F455" s="8" t="s">
        <v>20</v>
      </c>
      <c r="G455" s="6" t="s">
        <v>396</v>
      </c>
      <c r="H455" s="9" t="s">
        <v>82</v>
      </c>
      <c r="I455" s="9" t="s">
        <v>395</v>
      </c>
      <c r="J455" s="6" t="s">
        <v>1898</v>
      </c>
      <c r="K455" s="10"/>
      <c r="L455" s="11"/>
      <c r="M455" s="11"/>
      <c r="N455" s="10"/>
      <c r="O455" s="11"/>
      <c r="P455" s="1">
        <f>SUM(K455:N455)</f>
        <v>0</v>
      </c>
      <c r="Q455" s="22" t="s">
        <v>1899</v>
      </c>
    </row>
    <row r="456" spans="1:17" s="23" customFormat="1" ht="33.75">
      <c r="A456" s="75">
        <v>8000000</v>
      </c>
      <c r="B456" s="75">
        <v>8000000</v>
      </c>
      <c r="C456" s="40" t="s">
        <v>655</v>
      </c>
      <c r="D456" s="40" t="s">
        <v>656</v>
      </c>
      <c r="E456" s="40" t="s">
        <v>637</v>
      </c>
      <c r="F456" s="40" t="s">
        <v>20</v>
      </c>
      <c r="G456" s="40" t="s">
        <v>638</v>
      </c>
      <c r="H456" s="40" t="s">
        <v>22</v>
      </c>
      <c r="I456" s="40" t="s">
        <v>637</v>
      </c>
      <c r="J456" s="42" t="s">
        <v>657</v>
      </c>
      <c r="K456" s="41">
        <v>1500</v>
      </c>
      <c r="L456" s="41"/>
      <c r="M456" s="41">
        <v>1000</v>
      </c>
      <c r="N456" s="41"/>
      <c r="O456" s="41">
        <f>M:M+L:L+N:N</f>
        <v>1000</v>
      </c>
      <c r="P456" s="41">
        <f>K:K+M:M+L:L+N:N</f>
        <v>2500</v>
      </c>
      <c r="Q456" s="40" t="s">
        <v>658</v>
      </c>
    </row>
    <row r="457" spans="1:17" s="23" customFormat="1" ht="22.5">
      <c r="A457" s="52">
        <v>13000000</v>
      </c>
      <c r="B457" s="52">
        <v>5000000</v>
      </c>
      <c r="C457" s="25" t="s">
        <v>2174</v>
      </c>
      <c r="D457" s="25" t="s">
        <v>2175</v>
      </c>
      <c r="E457" s="25" t="s">
        <v>2104</v>
      </c>
      <c r="F457" s="25" t="s">
        <v>20</v>
      </c>
      <c r="G457" s="25" t="s">
        <v>2105</v>
      </c>
      <c r="H457" s="25" t="s">
        <v>22</v>
      </c>
      <c r="I457" s="25" t="s">
        <v>2104</v>
      </c>
      <c r="J457" s="25" t="s">
        <v>2176</v>
      </c>
      <c r="K457" s="49">
        <v>2000</v>
      </c>
      <c r="L457" s="49">
        <v>1000</v>
      </c>
      <c r="M457" s="51"/>
      <c r="N457" s="49"/>
      <c r="O457" s="49"/>
      <c r="P457" s="49">
        <v>3000</v>
      </c>
      <c r="Q457" s="25" t="s">
        <v>2177</v>
      </c>
    </row>
    <row r="458" spans="1:17" s="23" customFormat="1" ht="11.25">
      <c r="A458" s="68">
        <v>8300000</v>
      </c>
      <c r="B458" s="69">
        <v>0</v>
      </c>
      <c r="C458" s="5" t="s">
        <v>1741</v>
      </c>
      <c r="D458" s="6" t="s">
        <v>1668</v>
      </c>
      <c r="E458" s="7" t="s">
        <v>320</v>
      </c>
      <c r="F458" s="8" t="s">
        <v>20</v>
      </c>
      <c r="G458" s="6" t="s">
        <v>370</v>
      </c>
      <c r="H458" s="9" t="s">
        <v>82</v>
      </c>
      <c r="I458" s="9" t="s">
        <v>320</v>
      </c>
      <c r="J458" s="9" t="s">
        <v>1742</v>
      </c>
      <c r="K458" s="10"/>
      <c r="L458" s="11"/>
      <c r="M458" s="11"/>
      <c r="N458" s="11"/>
      <c r="O458" s="11"/>
      <c r="P458" s="14">
        <f>SUM(K458:N458)</f>
        <v>0</v>
      </c>
      <c r="Q458" s="22" t="s">
        <v>1743</v>
      </c>
    </row>
    <row r="459" spans="1:17" s="23" customFormat="1" ht="11.25">
      <c r="A459" s="68">
        <v>4000000</v>
      </c>
      <c r="B459" s="69">
        <v>0</v>
      </c>
      <c r="C459" s="5" t="s">
        <v>2603</v>
      </c>
      <c r="D459" s="6" t="s">
        <v>490</v>
      </c>
      <c r="E459" s="7" t="s">
        <v>485</v>
      </c>
      <c r="F459" s="8" t="s">
        <v>20</v>
      </c>
      <c r="G459" s="6" t="s">
        <v>486</v>
      </c>
      <c r="H459" s="9" t="s">
        <v>22</v>
      </c>
      <c r="I459" s="9" t="s">
        <v>485</v>
      </c>
      <c r="J459" s="6" t="s">
        <v>2604</v>
      </c>
      <c r="K459" s="10"/>
      <c r="L459" s="11"/>
      <c r="M459" s="11"/>
      <c r="N459" s="10"/>
      <c r="O459" s="10"/>
      <c r="P459" s="14">
        <f>SUM(K459:N459)</f>
        <v>0</v>
      </c>
      <c r="Q459" s="22" t="s">
        <v>2605</v>
      </c>
    </row>
    <row r="460" spans="1:17" s="23" customFormat="1" ht="22.5">
      <c r="A460" s="74">
        <v>4500000</v>
      </c>
      <c r="B460" s="74">
        <v>4000000</v>
      </c>
      <c r="C460" s="32" t="s">
        <v>2350</v>
      </c>
      <c r="D460" s="32" t="s">
        <v>2351</v>
      </c>
      <c r="E460" s="32" t="s">
        <v>661</v>
      </c>
      <c r="F460" s="32" t="s">
        <v>20</v>
      </c>
      <c r="G460" s="32" t="s">
        <v>662</v>
      </c>
      <c r="H460" s="32" t="s">
        <v>22</v>
      </c>
      <c r="I460" s="32" t="s">
        <v>661</v>
      </c>
      <c r="J460" s="32" t="s">
        <v>2352</v>
      </c>
      <c r="K460" s="48"/>
      <c r="L460" s="58"/>
      <c r="M460" s="58"/>
      <c r="N460" s="58"/>
      <c r="O460" s="58"/>
      <c r="P460" s="58">
        <f>K:K+M:M+L:L+N:N</f>
        <v>0</v>
      </c>
      <c r="Q460" s="32" t="s">
        <v>2353</v>
      </c>
    </row>
    <row r="461" spans="1:17" s="23" customFormat="1" ht="33.75">
      <c r="A461" s="74">
        <v>1000000</v>
      </c>
      <c r="B461" s="52">
        <v>0</v>
      </c>
      <c r="C461" s="25" t="s">
        <v>1535</v>
      </c>
      <c r="D461" s="32" t="s">
        <v>1508</v>
      </c>
      <c r="E461" s="25" t="s">
        <v>1496</v>
      </c>
      <c r="F461" s="32" t="s">
        <v>20</v>
      </c>
      <c r="G461" s="32" t="s">
        <v>1497</v>
      </c>
      <c r="H461" s="32" t="s">
        <v>22</v>
      </c>
      <c r="I461" s="32" t="s">
        <v>1496</v>
      </c>
      <c r="J461" s="32" t="s">
        <v>1536</v>
      </c>
      <c r="K461" s="30"/>
      <c r="L461" s="30"/>
      <c r="M461" s="30"/>
      <c r="N461" s="30"/>
      <c r="O461" s="30"/>
      <c r="P461" s="30">
        <v>0</v>
      </c>
      <c r="Q461" s="32" t="s">
        <v>1537</v>
      </c>
    </row>
    <row r="462" spans="1:17" s="23" customFormat="1" ht="56.25">
      <c r="A462" s="52">
        <v>7000000</v>
      </c>
      <c r="B462" s="52">
        <v>0</v>
      </c>
      <c r="C462" s="25" t="s">
        <v>1538</v>
      </c>
      <c r="D462" s="25" t="s">
        <v>1495</v>
      </c>
      <c r="E462" s="25" t="s">
        <v>1496</v>
      </c>
      <c r="F462" s="25" t="s">
        <v>20</v>
      </c>
      <c r="G462" s="25" t="s">
        <v>1497</v>
      </c>
      <c r="H462" s="25" t="s">
        <v>22</v>
      </c>
      <c r="I462" s="25" t="s">
        <v>1496</v>
      </c>
      <c r="J462" s="25" t="s">
        <v>1539</v>
      </c>
      <c r="K462" s="31">
        <v>749</v>
      </c>
      <c r="L462" s="31"/>
      <c r="M462" s="31"/>
      <c r="N462" s="31"/>
      <c r="O462" s="31"/>
      <c r="P462" s="31">
        <v>749</v>
      </c>
      <c r="Q462" s="34" t="s">
        <v>1540</v>
      </c>
    </row>
    <row r="463" spans="1:17" s="23" customFormat="1" ht="33.75">
      <c r="A463" s="74">
        <v>2000000</v>
      </c>
      <c r="B463" s="52">
        <v>0</v>
      </c>
      <c r="C463" s="25" t="s">
        <v>1541</v>
      </c>
      <c r="D463" s="32" t="s">
        <v>1495</v>
      </c>
      <c r="E463" s="25" t="s">
        <v>1496</v>
      </c>
      <c r="F463" s="32" t="s">
        <v>20</v>
      </c>
      <c r="G463" s="32" t="s">
        <v>1497</v>
      </c>
      <c r="H463" s="32" t="s">
        <v>22</v>
      </c>
      <c r="I463" s="32" t="s">
        <v>1496</v>
      </c>
      <c r="J463" s="32" t="s">
        <v>1539</v>
      </c>
      <c r="K463" s="30"/>
      <c r="L463" s="30"/>
      <c r="M463" s="30"/>
      <c r="N463" s="30"/>
      <c r="O463" s="30"/>
      <c r="P463" s="30" t="s">
        <v>806</v>
      </c>
      <c r="Q463" s="32" t="s">
        <v>1542</v>
      </c>
    </row>
    <row r="464" spans="1:17" s="23" customFormat="1" ht="33.75">
      <c r="A464" s="52">
        <v>6000000</v>
      </c>
      <c r="B464" s="52">
        <v>6000000</v>
      </c>
      <c r="C464" s="25" t="s">
        <v>1543</v>
      </c>
      <c r="D464" s="25" t="s">
        <v>1544</v>
      </c>
      <c r="E464" s="25" t="s">
        <v>1496</v>
      </c>
      <c r="F464" s="25" t="s">
        <v>20</v>
      </c>
      <c r="G464" s="25" t="s">
        <v>1497</v>
      </c>
      <c r="H464" s="25" t="s">
        <v>22</v>
      </c>
      <c r="I464" s="25" t="s">
        <v>1496</v>
      </c>
      <c r="J464" s="25" t="s">
        <v>1545</v>
      </c>
      <c r="K464" s="31"/>
      <c r="L464" s="31"/>
      <c r="M464" s="31"/>
      <c r="N464" s="31"/>
      <c r="O464" s="31"/>
      <c r="P464" s="30" t="s">
        <v>806</v>
      </c>
      <c r="Q464" s="25" t="s">
        <v>1546</v>
      </c>
    </row>
    <row r="465" spans="1:17" s="23" customFormat="1" ht="45">
      <c r="A465" s="74">
        <v>4500000</v>
      </c>
      <c r="B465" s="52">
        <v>4500000</v>
      </c>
      <c r="C465" s="25" t="s">
        <v>1547</v>
      </c>
      <c r="D465" s="32" t="s">
        <v>1495</v>
      </c>
      <c r="E465" s="25" t="s">
        <v>1496</v>
      </c>
      <c r="F465" s="32" t="s">
        <v>20</v>
      </c>
      <c r="G465" s="32" t="s">
        <v>1497</v>
      </c>
      <c r="H465" s="32" t="s">
        <v>22</v>
      </c>
      <c r="I465" s="32" t="s">
        <v>1496</v>
      </c>
      <c r="J465" s="25" t="s">
        <v>1545</v>
      </c>
      <c r="K465" s="30"/>
      <c r="L465" s="30"/>
      <c r="M465" s="30"/>
      <c r="N465" s="30"/>
      <c r="O465" s="30"/>
      <c r="P465" s="30" t="s">
        <v>806</v>
      </c>
      <c r="Q465" s="32" t="s">
        <v>1548</v>
      </c>
    </row>
    <row r="466" spans="1:17" s="23" customFormat="1" ht="33.75">
      <c r="A466" s="74">
        <v>3500000</v>
      </c>
      <c r="B466" s="52">
        <v>3500000</v>
      </c>
      <c r="C466" s="25" t="s">
        <v>1549</v>
      </c>
      <c r="D466" s="32" t="s">
        <v>1495</v>
      </c>
      <c r="E466" s="25" t="s">
        <v>1496</v>
      </c>
      <c r="F466" s="32" t="s">
        <v>20</v>
      </c>
      <c r="G466" s="32" t="s">
        <v>1497</v>
      </c>
      <c r="H466" s="32" t="s">
        <v>22</v>
      </c>
      <c r="I466" s="32" t="s">
        <v>1496</v>
      </c>
      <c r="J466" s="25" t="s">
        <v>1545</v>
      </c>
      <c r="K466" s="30"/>
      <c r="L466" s="30"/>
      <c r="M466" s="30"/>
      <c r="N466" s="30"/>
      <c r="O466" s="30"/>
      <c r="P466" s="30" t="s">
        <v>806</v>
      </c>
      <c r="Q466" s="32" t="s">
        <v>1550</v>
      </c>
    </row>
    <row r="467" spans="1:17" s="23" customFormat="1" ht="33.75">
      <c r="A467" s="74">
        <v>7000000</v>
      </c>
      <c r="B467" s="52">
        <v>7000000</v>
      </c>
      <c r="C467" s="25" t="s">
        <v>1551</v>
      </c>
      <c r="D467" s="32" t="s">
        <v>1495</v>
      </c>
      <c r="E467" s="25" t="s">
        <v>1496</v>
      </c>
      <c r="F467" s="32" t="s">
        <v>20</v>
      </c>
      <c r="G467" s="32" t="s">
        <v>1497</v>
      </c>
      <c r="H467" s="32" t="s">
        <v>22</v>
      </c>
      <c r="I467" s="32" t="s">
        <v>1496</v>
      </c>
      <c r="J467" s="25" t="s">
        <v>1545</v>
      </c>
      <c r="K467" s="30"/>
      <c r="L467" s="30"/>
      <c r="M467" s="30"/>
      <c r="N467" s="30"/>
      <c r="O467" s="30"/>
      <c r="P467" s="30" t="s">
        <v>806</v>
      </c>
      <c r="Q467" s="32" t="s">
        <v>1552</v>
      </c>
    </row>
    <row r="468" spans="1:17" s="23" customFormat="1" ht="33.75">
      <c r="A468" s="52">
        <v>1750000</v>
      </c>
      <c r="B468" s="52">
        <v>800000</v>
      </c>
      <c r="C468" s="25" t="s">
        <v>1553</v>
      </c>
      <c r="D468" s="25" t="s">
        <v>1495</v>
      </c>
      <c r="E468" s="25" t="s">
        <v>1496</v>
      </c>
      <c r="F468" s="25" t="s">
        <v>20</v>
      </c>
      <c r="G468" s="25" t="s">
        <v>1497</v>
      </c>
      <c r="H468" s="25" t="s">
        <v>22</v>
      </c>
      <c r="I468" s="25" t="s">
        <v>1496</v>
      </c>
      <c r="J468" s="25" t="s">
        <v>1545</v>
      </c>
      <c r="K468" s="31"/>
      <c r="L468" s="31"/>
      <c r="M468" s="31"/>
      <c r="N468" s="31"/>
      <c r="O468" s="31"/>
      <c r="P468" s="30" t="s">
        <v>806</v>
      </c>
      <c r="Q468" s="25" t="s">
        <v>1554</v>
      </c>
    </row>
    <row r="469" spans="1:17" s="23" customFormat="1" ht="45">
      <c r="A469" s="52">
        <v>4500000</v>
      </c>
      <c r="B469" s="52">
        <v>4500000</v>
      </c>
      <c r="C469" s="25" t="s">
        <v>1555</v>
      </c>
      <c r="D469" s="25" t="s">
        <v>1495</v>
      </c>
      <c r="E469" s="25" t="s">
        <v>1496</v>
      </c>
      <c r="F469" s="25" t="s">
        <v>20</v>
      </c>
      <c r="G469" s="25" t="s">
        <v>1497</v>
      </c>
      <c r="H469" s="25" t="s">
        <v>22</v>
      </c>
      <c r="I469" s="25" t="s">
        <v>1496</v>
      </c>
      <c r="J469" s="25" t="s">
        <v>1545</v>
      </c>
      <c r="K469" s="31"/>
      <c r="L469" s="31"/>
      <c r="M469" s="31"/>
      <c r="N469" s="31"/>
      <c r="O469" s="31"/>
      <c r="P469" s="30" t="s">
        <v>806</v>
      </c>
      <c r="Q469" s="25" t="s">
        <v>1556</v>
      </c>
    </row>
    <row r="470" spans="1:17" s="23" customFormat="1" ht="22.5">
      <c r="A470" s="68">
        <v>5000000</v>
      </c>
      <c r="B470" s="69">
        <v>5000000</v>
      </c>
      <c r="C470" s="5" t="s">
        <v>2606</v>
      </c>
      <c r="D470" s="6" t="s">
        <v>2607</v>
      </c>
      <c r="E470" s="7" t="s">
        <v>485</v>
      </c>
      <c r="F470" s="8" t="s">
        <v>20</v>
      </c>
      <c r="G470" s="6" t="s">
        <v>486</v>
      </c>
      <c r="H470" s="9" t="s">
        <v>22</v>
      </c>
      <c r="I470" s="9" t="s">
        <v>485</v>
      </c>
      <c r="J470" s="9" t="s">
        <v>2608</v>
      </c>
      <c r="K470" s="10"/>
      <c r="L470" s="11"/>
      <c r="M470" s="11"/>
      <c r="N470" s="10"/>
      <c r="O470" s="10"/>
      <c r="P470" s="14">
        <f>SUM(K470:N470)</f>
        <v>0</v>
      </c>
      <c r="Q470" s="22" t="s">
        <v>2609</v>
      </c>
    </row>
    <row r="471" spans="1:17" s="23" customFormat="1" ht="33.75">
      <c r="A471" s="68">
        <v>3000000</v>
      </c>
      <c r="B471" s="69">
        <v>5000000</v>
      </c>
      <c r="C471" s="5" t="s">
        <v>1678</v>
      </c>
      <c r="D471" s="6" t="s">
        <v>1679</v>
      </c>
      <c r="E471" s="7" t="s">
        <v>158</v>
      </c>
      <c r="F471" s="7" t="s">
        <v>20</v>
      </c>
      <c r="G471" s="6" t="s">
        <v>350</v>
      </c>
      <c r="H471" s="9" t="s">
        <v>22</v>
      </c>
      <c r="I471" s="9" t="s">
        <v>158</v>
      </c>
      <c r="J471" s="6" t="s">
        <v>1680</v>
      </c>
      <c r="K471" s="10"/>
      <c r="L471" s="17"/>
      <c r="M471" s="11"/>
      <c r="N471" s="10"/>
      <c r="O471" s="11"/>
      <c r="P471" s="1">
        <f>SUM(K471:N471)</f>
        <v>0</v>
      </c>
      <c r="Q471" s="22" t="s">
        <v>1681</v>
      </c>
    </row>
    <row r="472" spans="1:17" s="23" customFormat="1" ht="33.75">
      <c r="A472" s="75">
        <v>9500000</v>
      </c>
      <c r="B472" s="75"/>
      <c r="C472" s="40" t="s">
        <v>1618</v>
      </c>
      <c r="D472" s="40" t="s">
        <v>1619</v>
      </c>
      <c r="E472" s="40" t="s">
        <v>637</v>
      </c>
      <c r="F472" s="40" t="s">
        <v>20</v>
      </c>
      <c r="G472" s="40" t="s">
        <v>638</v>
      </c>
      <c r="H472" s="40" t="s">
        <v>22</v>
      </c>
      <c r="I472" s="40" t="s">
        <v>637</v>
      </c>
      <c r="J472" s="40" t="s">
        <v>1620</v>
      </c>
      <c r="K472" s="41"/>
      <c r="L472" s="41"/>
      <c r="M472" s="41"/>
      <c r="N472" s="41"/>
      <c r="O472" s="41"/>
      <c r="P472" s="41">
        <f>K:K+M:M+L:L+N:N</f>
        <v>0</v>
      </c>
      <c r="Q472" s="40" t="s">
        <v>1621</v>
      </c>
    </row>
    <row r="473" spans="1:17" s="23" customFormat="1" ht="22.5">
      <c r="A473" s="68">
        <v>25000000</v>
      </c>
      <c r="B473" s="69">
        <v>0</v>
      </c>
      <c r="C473" s="5" t="s">
        <v>248</v>
      </c>
      <c r="D473" s="6" t="s">
        <v>210</v>
      </c>
      <c r="E473" s="7" t="s">
        <v>195</v>
      </c>
      <c r="F473" s="7" t="s">
        <v>20</v>
      </c>
      <c r="G473" s="6" t="s">
        <v>196</v>
      </c>
      <c r="H473" s="9" t="s">
        <v>82</v>
      </c>
      <c r="I473" s="9" t="s">
        <v>195</v>
      </c>
      <c r="J473" s="6" t="s">
        <v>48</v>
      </c>
      <c r="K473" s="20"/>
      <c r="L473" s="11"/>
      <c r="M473" s="11">
        <v>4000</v>
      </c>
      <c r="N473" s="20">
        <v>9000</v>
      </c>
      <c r="O473" s="11">
        <f>SUM(M473,N473)</f>
        <v>13000</v>
      </c>
      <c r="P473" s="14">
        <f>SUM(K473:N473)</f>
        <v>13000</v>
      </c>
      <c r="Q473" s="22" t="s">
        <v>249</v>
      </c>
    </row>
    <row r="474" spans="1:17" s="23" customFormat="1" ht="22.5">
      <c r="A474" s="68" t="s">
        <v>203</v>
      </c>
      <c r="B474" s="69">
        <v>0</v>
      </c>
      <c r="C474" s="5" t="s">
        <v>898</v>
      </c>
      <c r="D474" s="6"/>
      <c r="E474" s="7"/>
      <c r="F474" s="7" t="s">
        <v>20</v>
      </c>
      <c r="G474" s="6" t="s">
        <v>196</v>
      </c>
      <c r="H474" s="9" t="s">
        <v>82</v>
      </c>
      <c r="I474" s="9" t="s">
        <v>195</v>
      </c>
      <c r="J474" s="6" t="s">
        <v>48</v>
      </c>
      <c r="K474" s="10"/>
      <c r="L474" s="11"/>
      <c r="M474" s="11"/>
      <c r="N474" s="10"/>
      <c r="O474" s="11"/>
      <c r="P474" s="14" t="s">
        <v>806</v>
      </c>
      <c r="Q474" s="22" t="s">
        <v>899</v>
      </c>
    </row>
    <row r="475" spans="1:17" s="23" customFormat="1" ht="11.25">
      <c r="A475" s="68">
        <v>14600000</v>
      </c>
      <c r="B475" s="69">
        <v>12000000</v>
      </c>
      <c r="C475" s="6" t="s">
        <v>348</v>
      </c>
      <c r="D475" s="6" t="s">
        <v>349</v>
      </c>
      <c r="E475" s="7" t="s">
        <v>158</v>
      </c>
      <c r="F475" s="7" t="s">
        <v>20</v>
      </c>
      <c r="G475" s="6" t="s">
        <v>350</v>
      </c>
      <c r="H475" s="9" t="s">
        <v>22</v>
      </c>
      <c r="I475" s="9" t="s">
        <v>158</v>
      </c>
      <c r="J475" s="12" t="s">
        <v>48</v>
      </c>
      <c r="K475" s="10"/>
      <c r="L475" s="17"/>
      <c r="M475" s="11">
        <v>7500</v>
      </c>
      <c r="N475" s="10">
        <v>15000</v>
      </c>
      <c r="O475" s="11">
        <f>SUM(M475,N475)</f>
        <v>22500</v>
      </c>
      <c r="P475" s="1">
        <f>SUM(K475:N475)</f>
        <v>22500</v>
      </c>
      <c r="Q475" s="22" t="s">
        <v>351</v>
      </c>
    </row>
    <row r="476" spans="1:17" s="23" customFormat="1" ht="22.5">
      <c r="A476" s="68">
        <v>2000000</v>
      </c>
      <c r="B476" s="69">
        <v>2000000</v>
      </c>
      <c r="C476" s="6" t="s">
        <v>46</v>
      </c>
      <c r="D476" s="6" t="s">
        <v>47</v>
      </c>
      <c r="E476" s="7" t="s">
        <v>19</v>
      </c>
      <c r="F476" s="8" t="s">
        <v>20</v>
      </c>
      <c r="G476" s="6" t="s">
        <v>21</v>
      </c>
      <c r="H476" s="9" t="s">
        <v>22</v>
      </c>
      <c r="I476" s="9" t="s">
        <v>19</v>
      </c>
      <c r="J476" s="12" t="s">
        <v>48</v>
      </c>
      <c r="K476" s="10">
        <v>12800</v>
      </c>
      <c r="L476" s="10"/>
      <c r="M476" s="11"/>
      <c r="N476" s="10">
        <v>5000</v>
      </c>
      <c r="O476" s="11">
        <v>5000</v>
      </c>
      <c r="P476" s="1">
        <f>K:K+L:L+N:N+M:M</f>
        <v>17800</v>
      </c>
      <c r="Q476" s="22" t="s">
        <v>49</v>
      </c>
    </row>
    <row r="477" spans="1:17" s="23" customFormat="1" ht="22.5">
      <c r="A477" s="68">
        <v>8000000</v>
      </c>
      <c r="B477" s="69">
        <v>0</v>
      </c>
      <c r="C477" s="5" t="s">
        <v>599</v>
      </c>
      <c r="D477" s="6" t="s">
        <v>600</v>
      </c>
      <c r="E477" s="7" t="s">
        <v>583</v>
      </c>
      <c r="F477" s="8" t="s">
        <v>20</v>
      </c>
      <c r="G477" s="6" t="s">
        <v>584</v>
      </c>
      <c r="H477" s="9" t="s">
        <v>82</v>
      </c>
      <c r="I477" s="9" t="s">
        <v>583</v>
      </c>
      <c r="J477" s="9" t="s">
        <v>48</v>
      </c>
      <c r="K477" s="11"/>
      <c r="L477" s="11">
        <v>1000</v>
      </c>
      <c r="M477" s="11"/>
      <c r="N477" s="11"/>
      <c r="O477" s="11">
        <f>SUM(L477,N477)</f>
        <v>1000</v>
      </c>
      <c r="P477" s="1">
        <f>SUM(K477:N477)</f>
        <v>1000</v>
      </c>
      <c r="Q477" s="22" t="s">
        <v>601</v>
      </c>
    </row>
    <row r="478" spans="1:17" s="23" customFormat="1" ht="22.5">
      <c r="A478" s="68">
        <v>10500000</v>
      </c>
      <c r="B478" s="69">
        <v>0</v>
      </c>
      <c r="C478" s="5" t="s">
        <v>145</v>
      </c>
      <c r="D478" s="6" t="s">
        <v>146</v>
      </c>
      <c r="E478" s="7" t="s">
        <v>80</v>
      </c>
      <c r="F478" s="8" t="s">
        <v>20</v>
      </c>
      <c r="G478" s="6" t="s">
        <v>81</v>
      </c>
      <c r="H478" s="9" t="s">
        <v>82</v>
      </c>
      <c r="I478" s="9" t="s">
        <v>80</v>
      </c>
      <c r="J478" s="9" t="s">
        <v>147</v>
      </c>
      <c r="K478" s="11">
        <v>4050</v>
      </c>
      <c r="L478" s="11"/>
      <c r="M478" s="11">
        <v>5000</v>
      </c>
      <c r="N478" s="11">
        <v>15000</v>
      </c>
      <c r="O478" s="10">
        <v>20000</v>
      </c>
      <c r="P478" s="14">
        <v>24050</v>
      </c>
      <c r="Q478" s="22" t="s">
        <v>148</v>
      </c>
    </row>
    <row r="479" spans="1:17" s="23" customFormat="1" ht="22.5">
      <c r="A479" s="68">
        <v>3400000</v>
      </c>
      <c r="B479" s="69">
        <v>3200000</v>
      </c>
      <c r="C479" s="5" t="s">
        <v>1273</v>
      </c>
      <c r="D479" s="6" t="s">
        <v>1274</v>
      </c>
      <c r="E479" s="7" t="s">
        <v>80</v>
      </c>
      <c r="F479" s="8" t="s">
        <v>20</v>
      </c>
      <c r="G479" s="6" t="s">
        <v>81</v>
      </c>
      <c r="H479" s="9" t="s">
        <v>82</v>
      </c>
      <c r="I479" s="9" t="s">
        <v>80</v>
      </c>
      <c r="J479" s="6" t="s">
        <v>147</v>
      </c>
      <c r="K479" s="10"/>
      <c r="L479" s="11"/>
      <c r="M479" s="11"/>
      <c r="N479" s="10"/>
      <c r="O479" s="10"/>
      <c r="P479" s="14" t="s">
        <v>806</v>
      </c>
      <c r="Q479" s="22" t="s">
        <v>1275</v>
      </c>
    </row>
    <row r="480" spans="1:17" s="23" customFormat="1" ht="22.5">
      <c r="A480" s="68">
        <v>5100000</v>
      </c>
      <c r="B480" s="69">
        <v>0</v>
      </c>
      <c r="C480" s="5" t="s">
        <v>1276</v>
      </c>
      <c r="D480" s="6" t="s">
        <v>1277</v>
      </c>
      <c r="E480" s="7" t="s">
        <v>1247</v>
      </c>
      <c r="F480" s="8" t="s">
        <v>20</v>
      </c>
      <c r="G480" s="6" t="s">
        <v>81</v>
      </c>
      <c r="H480" s="9" t="s">
        <v>82</v>
      </c>
      <c r="I480" s="9" t="s">
        <v>80</v>
      </c>
      <c r="J480" s="6" t="s">
        <v>147</v>
      </c>
      <c r="K480" s="10"/>
      <c r="L480" s="11"/>
      <c r="M480" s="11"/>
      <c r="N480" s="10"/>
      <c r="O480" s="10"/>
      <c r="P480" s="14" t="s">
        <v>806</v>
      </c>
      <c r="Q480" s="22" t="s">
        <v>1278</v>
      </c>
    </row>
    <row r="481" spans="1:17" s="23" customFormat="1" ht="22.5">
      <c r="A481" s="68">
        <v>20000000</v>
      </c>
      <c r="B481" s="69">
        <v>0</v>
      </c>
      <c r="C481" s="5" t="s">
        <v>1279</v>
      </c>
      <c r="D481" s="6" t="s">
        <v>1166</v>
      </c>
      <c r="E481" s="7" t="s">
        <v>80</v>
      </c>
      <c r="F481" s="8" t="s">
        <v>20</v>
      </c>
      <c r="G481" s="6" t="s">
        <v>81</v>
      </c>
      <c r="H481" s="9" t="s">
        <v>82</v>
      </c>
      <c r="I481" s="9" t="s">
        <v>80</v>
      </c>
      <c r="J481" s="6" t="s">
        <v>147</v>
      </c>
      <c r="K481" s="10"/>
      <c r="L481" s="11"/>
      <c r="M481" s="11"/>
      <c r="N481" s="10"/>
      <c r="O481" s="10"/>
      <c r="P481" s="14" t="s">
        <v>806</v>
      </c>
      <c r="Q481" s="22" t="s">
        <v>1280</v>
      </c>
    </row>
    <row r="482" spans="1:17" s="23" customFormat="1" ht="22.5">
      <c r="A482" s="68">
        <v>14900000</v>
      </c>
      <c r="B482" s="69">
        <v>9300000</v>
      </c>
      <c r="C482" s="5" t="s">
        <v>1281</v>
      </c>
      <c r="D482" s="6" t="s">
        <v>1282</v>
      </c>
      <c r="E482" s="7" t="s">
        <v>80</v>
      </c>
      <c r="F482" s="8" t="s">
        <v>20</v>
      </c>
      <c r="G482" s="6" t="s">
        <v>81</v>
      </c>
      <c r="H482" s="9" t="s">
        <v>82</v>
      </c>
      <c r="I482" s="9" t="s">
        <v>80</v>
      </c>
      <c r="J482" s="6" t="s">
        <v>147</v>
      </c>
      <c r="K482" s="10"/>
      <c r="L482" s="11"/>
      <c r="M482" s="11"/>
      <c r="N482" s="10"/>
      <c r="O482" s="10"/>
      <c r="P482" s="14" t="s">
        <v>806</v>
      </c>
      <c r="Q482" s="22" t="s">
        <v>1283</v>
      </c>
    </row>
    <row r="483" spans="1:17" s="23" customFormat="1" ht="22.5">
      <c r="A483" s="47">
        <v>4000000</v>
      </c>
      <c r="B483" s="47">
        <v>4000000</v>
      </c>
      <c r="C483" s="32" t="s">
        <v>753</v>
      </c>
      <c r="D483" s="32" t="s">
        <v>754</v>
      </c>
      <c r="E483" s="37" t="s">
        <v>741</v>
      </c>
      <c r="F483" s="37" t="s">
        <v>20</v>
      </c>
      <c r="G483" s="37" t="s">
        <v>742</v>
      </c>
      <c r="H483" s="37" t="s">
        <v>22</v>
      </c>
      <c r="I483" s="37" t="s">
        <v>741</v>
      </c>
      <c r="J483" s="32" t="s">
        <v>755</v>
      </c>
      <c r="K483" s="35">
        <v>20400</v>
      </c>
      <c r="L483" s="35"/>
      <c r="M483" s="35">
        <v>6000</v>
      </c>
      <c r="N483" s="35">
        <v>15000</v>
      </c>
      <c r="O483" s="35">
        <f>M:M+L:L+N:N</f>
        <v>21000</v>
      </c>
      <c r="P483" s="35">
        <f>K:K+M:M+L:L+N:N</f>
        <v>41400</v>
      </c>
      <c r="Q483" s="33" t="s">
        <v>756</v>
      </c>
    </row>
    <row r="484" spans="1:17" s="23" customFormat="1" ht="33.75">
      <c r="A484" s="52">
        <v>6000000</v>
      </c>
      <c r="B484" s="52">
        <v>0</v>
      </c>
      <c r="C484" s="25" t="s">
        <v>2178</v>
      </c>
      <c r="D484" s="25" t="s">
        <v>2179</v>
      </c>
      <c r="E484" s="25" t="s">
        <v>2104</v>
      </c>
      <c r="F484" s="25" t="s">
        <v>20</v>
      </c>
      <c r="G484" s="25" t="s">
        <v>2105</v>
      </c>
      <c r="H484" s="25" t="s">
        <v>22</v>
      </c>
      <c r="I484" s="25" t="s">
        <v>2104</v>
      </c>
      <c r="J484" s="25" t="s">
        <v>2180</v>
      </c>
      <c r="K484" s="49">
        <v>1500</v>
      </c>
      <c r="L484" s="49">
        <v>500</v>
      </c>
      <c r="M484" s="51"/>
      <c r="N484" s="49"/>
      <c r="O484" s="49"/>
      <c r="P484" s="49">
        <v>2000</v>
      </c>
      <c r="Q484" s="25" t="s">
        <v>2181</v>
      </c>
    </row>
    <row r="485" spans="1:17" s="23" customFormat="1" ht="33.75">
      <c r="A485" s="52">
        <v>5000000</v>
      </c>
      <c r="B485" s="52">
        <v>0</v>
      </c>
      <c r="C485" s="25" t="s">
        <v>2182</v>
      </c>
      <c r="D485" s="25" t="s">
        <v>2179</v>
      </c>
      <c r="E485" s="25" t="s">
        <v>2104</v>
      </c>
      <c r="F485" s="25" t="s">
        <v>20</v>
      </c>
      <c r="G485" s="25" t="s">
        <v>2105</v>
      </c>
      <c r="H485" s="25" t="s">
        <v>22</v>
      </c>
      <c r="I485" s="25" t="s">
        <v>2104</v>
      </c>
      <c r="J485" s="25" t="s">
        <v>2180</v>
      </c>
      <c r="K485" s="49"/>
      <c r="L485" s="49"/>
      <c r="M485" s="49"/>
      <c r="N485" s="49"/>
      <c r="O485" s="49"/>
      <c r="P485" s="49" t="s">
        <v>806</v>
      </c>
      <c r="Q485" s="25" t="s">
        <v>2183</v>
      </c>
    </row>
    <row r="486" spans="1:17" s="23" customFormat="1" ht="22.5">
      <c r="A486" s="74">
        <v>8000000</v>
      </c>
      <c r="B486" s="52">
        <v>8000000</v>
      </c>
      <c r="C486" s="25" t="s">
        <v>1557</v>
      </c>
      <c r="D486" s="32" t="s">
        <v>1522</v>
      </c>
      <c r="E486" s="25" t="s">
        <v>1496</v>
      </c>
      <c r="F486" s="32" t="s">
        <v>20</v>
      </c>
      <c r="G486" s="32" t="s">
        <v>1497</v>
      </c>
      <c r="H486" s="32" t="s">
        <v>22</v>
      </c>
      <c r="I486" s="32" t="s">
        <v>1496</v>
      </c>
      <c r="J486" s="32" t="s">
        <v>1558</v>
      </c>
      <c r="K486" s="30">
        <v>2300</v>
      </c>
      <c r="L486" s="30"/>
      <c r="M486" s="30"/>
      <c r="N486" s="30"/>
      <c r="O486" s="30"/>
      <c r="P486" s="30">
        <v>2300</v>
      </c>
      <c r="Q486" s="32" t="s">
        <v>1559</v>
      </c>
    </row>
    <row r="487" spans="1:17" s="23" customFormat="1" ht="22.5">
      <c r="A487" s="68">
        <v>3000000</v>
      </c>
      <c r="B487" s="71">
        <v>0</v>
      </c>
      <c r="C487" s="6" t="s">
        <v>2610</v>
      </c>
      <c r="D487" s="6" t="s">
        <v>2569</v>
      </c>
      <c r="E487" s="7" t="s">
        <v>485</v>
      </c>
      <c r="F487" s="8" t="s">
        <v>20</v>
      </c>
      <c r="G487" s="6" t="s">
        <v>486</v>
      </c>
      <c r="H487" s="9" t="s">
        <v>22</v>
      </c>
      <c r="I487" s="9" t="s">
        <v>485</v>
      </c>
      <c r="J487" s="6" t="s">
        <v>2611</v>
      </c>
      <c r="K487" s="10"/>
      <c r="L487" s="11"/>
      <c r="M487" s="11"/>
      <c r="N487" s="10"/>
      <c r="O487" s="10"/>
      <c r="P487" s="14">
        <f>SUM(K487:N487)</f>
        <v>0</v>
      </c>
      <c r="Q487" s="22" t="s">
        <v>2612</v>
      </c>
    </row>
    <row r="488" spans="1:17" s="23" customFormat="1" ht="11.25">
      <c r="A488" s="68">
        <v>2600000</v>
      </c>
      <c r="B488" s="69">
        <v>0</v>
      </c>
      <c r="C488" s="5" t="s">
        <v>1744</v>
      </c>
      <c r="D488" s="6" t="s">
        <v>369</v>
      </c>
      <c r="E488" s="7" t="s">
        <v>320</v>
      </c>
      <c r="F488" s="8" t="s">
        <v>20</v>
      </c>
      <c r="G488" s="6" t="s">
        <v>370</v>
      </c>
      <c r="H488" s="9" t="s">
        <v>82</v>
      </c>
      <c r="I488" s="9" t="s">
        <v>320</v>
      </c>
      <c r="J488" s="9" t="s">
        <v>1745</v>
      </c>
      <c r="K488" s="10"/>
      <c r="L488" s="11"/>
      <c r="M488" s="11"/>
      <c r="N488" s="11"/>
      <c r="O488" s="11"/>
      <c r="P488" s="14">
        <f>SUM(K488:N488)</f>
        <v>0</v>
      </c>
      <c r="Q488" s="22" t="s">
        <v>1746</v>
      </c>
    </row>
    <row r="489" spans="1:17" s="23" customFormat="1" ht="22.5">
      <c r="A489" s="68">
        <v>4000000</v>
      </c>
      <c r="B489" s="69">
        <v>0</v>
      </c>
      <c r="C489" s="6" t="s">
        <v>50</v>
      </c>
      <c r="D489" s="6" t="s">
        <v>51</v>
      </c>
      <c r="E489" s="7" t="s">
        <v>19</v>
      </c>
      <c r="F489" s="8" t="s">
        <v>20</v>
      </c>
      <c r="G489" s="6" t="s">
        <v>21</v>
      </c>
      <c r="H489" s="9" t="s">
        <v>22</v>
      </c>
      <c r="I489" s="9" t="s">
        <v>19</v>
      </c>
      <c r="J489" s="12" t="s">
        <v>52</v>
      </c>
      <c r="K489" s="10">
        <v>1000</v>
      </c>
      <c r="L489" s="10">
        <v>1000</v>
      </c>
      <c r="M489" s="11"/>
      <c r="N489" s="10"/>
      <c r="O489" s="11"/>
      <c r="P489" s="1">
        <f>K:K+L:L+N:N+M:M</f>
        <v>2000</v>
      </c>
      <c r="Q489" s="22" t="s">
        <v>53</v>
      </c>
    </row>
    <row r="490" spans="1:17" s="23" customFormat="1" ht="33.75">
      <c r="A490" s="68">
        <v>10000000</v>
      </c>
      <c r="B490" s="69">
        <v>5000000</v>
      </c>
      <c r="C490" s="5" t="s">
        <v>54</v>
      </c>
      <c r="D490" s="6" t="s">
        <v>26</v>
      </c>
      <c r="E490" s="7" t="s">
        <v>19</v>
      </c>
      <c r="F490" s="8" t="s">
        <v>20</v>
      </c>
      <c r="G490" s="6" t="s">
        <v>21</v>
      </c>
      <c r="H490" s="9" t="s">
        <v>22</v>
      </c>
      <c r="I490" s="9" t="s">
        <v>19</v>
      </c>
      <c r="J490" s="6" t="s">
        <v>55</v>
      </c>
      <c r="K490" s="10">
        <v>9900</v>
      </c>
      <c r="L490" s="10"/>
      <c r="M490" s="11"/>
      <c r="N490" s="10"/>
      <c r="O490" s="11"/>
      <c r="P490" s="1">
        <f>K:K+L:L+N:N+M:M</f>
        <v>9900</v>
      </c>
      <c r="Q490" s="22" t="s">
        <v>56</v>
      </c>
    </row>
    <row r="491" spans="1:17" s="23" customFormat="1" ht="33.75">
      <c r="A491" s="68">
        <v>10000000</v>
      </c>
      <c r="B491" s="69">
        <v>5000000</v>
      </c>
      <c r="C491" s="6" t="s">
        <v>1986</v>
      </c>
      <c r="D491" s="6" t="s">
        <v>39</v>
      </c>
      <c r="E491" s="7" t="s">
        <v>19</v>
      </c>
      <c r="F491" s="8" t="s">
        <v>20</v>
      </c>
      <c r="G491" s="6" t="s">
        <v>21</v>
      </c>
      <c r="H491" s="9" t="s">
        <v>22</v>
      </c>
      <c r="I491" s="9" t="s">
        <v>19</v>
      </c>
      <c r="J491" s="6" t="s">
        <v>55</v>
      </c>
      <c r="K491" s="10"/>
      <c r="L491" s="10"/>
      <c r="M491" s="11"/>
      <c r="N491" s="10"/>
      <c r="O491" s="11"/>
      <c r="P491" s="1" t="s">
        <v>806</v>
      </c>
      <c r="Q491" s="22" t="s">
        <v>1987</v>
      </c>
    </row>
    <row r="492" spans="1:17" s="23" customFormat="1" ht="22.5">
      <c r="A492" s="68">
        <v>4000000</v>
      </c>
      <c r="B492" s="69">
        <v>4000000</v>
      </c>
      <c r="C492" s="6" t="s">
        <v>2725</v>
      </c>
      <c r="D492" s="6" t="s">
        <v>588</v>
      </c>
      <c r="E492" s="7" t="s">
        <v>583</v>
      </c>
      <c r="F492" s="8" t="s">
        <v>20</v>
      </c>
      <c r="G492" s="6" t="s">
        <v>584</v>
      </c>
      <c r="H492" s="9" t="s">
        <v>82</v>
      </c>
      <c r="I492" s="9" t="s">
        <v>583</v>
      </c>
      <c r="J492" s="12" t="s">
        <v>2726</v>
      </c>
      <c r="K492" s="11"/>
      <c r="L492" s="11"/>
      <c r="M492" s="11"/>
      <c r="N492" s="10"/>
      <c r="O492" s="11"/>
      <c r="P492" s="1">
        <f>SUM(K492:N492)</f>
        <v>0</v>
      </c>
      <c r="Q492" s="22" t="s">
        <v>2727</v>
      </c>
    </row>
    <row r="493" spans="1:17" s="23" customFormat="1" ht="11.25">
      <c r="A493" s="68">
        <v>1700000</v>
      </c>
      <c r="B493" s="69">
        <v>0</v>
      </c>
      <c r="C493" s="5" t="s">
        <v>2728</v>
      </c>
      <c r="D493" s="6" t="s">
        <v>2729</v>
      </c>
      <c r="E493" s="7" t="s">
        <v>583</v>
      </c>
      <c r="F493" s="8" t="s">
        <v>20</v>
      </c>
      <c r="G493" s="6" t="s">
        <v>584</v>
      </c>
      <c r="H493" s="9" t="s">
        <v>82</v>
      </c>
      <c r="I493" s="9" t="s">
        <v>583</v>
      </c>
      <c r="J493" s="6" t="s">
        <v>2730</v>
      </c>
      <c r="K493" s="10"/>
      <c r="L493" s="11"/>
      <c r="M493" s="11"/>
      <c r="N493" s="10"/>
      <c r="O493" s="11"/>
      <c r="P493" s="1">
        <f>SUM(K493:N493)</f>
        <v>0</v>
      </c>
      <c r="Q493" s="22" t="s">
        <v>2731</v>
      </c>
    </row>
    <row r="494" spans="1:17" s="23" customFormat="1" ht="22.5">
      <c r="A494" s="68">
        <v>3800000</v>
      </c>
      <c r="B494" s="69">
        <v>0</v>
      </c>
      <c r="C494" s="5" t="s">
        <v>2732</v>
      </c>
      <c r="D494" s="6" t="s">
        <v>2733</v>
      </c>
      <c r="E494" s="7" t="s">
        <v>583</v>
      </c>
      <c r="F494" s="8" t="s">
        <v>20</v>
      </c>
      <c r="G494" s="6" t="s">
        <v>584</v>
      </c>
      <c r="H494" s="9" t="s">
        <v>82</v>
      </c>
      <c r="I494" s="9" t="s">
        <v>583</v>
      </c>
      <c r="J494" s="6" t="s">
        <v>2734</v>
      </c>
      <c r="K494" s="11"/>
      <c r="L494" s="11"/>
      <c r="M494" s="11"/>
      <c r="N494" s="10"/>
      <c r="O494" s="11"/>
      <c r="P494" s="1">
        <f>SUM(K494:N494)</f>
        <v>0</v>
      </c>
      <c r="Q494" s="22" t="s">
        <v>2735</v>
      </c>
    </row>
    <row r="495" spans="1:17" s="23" customFormat="1" ht="22.5">
      <c r="A495" s="52">
        <v>1000000</v>
      </c>
      <c r="B495" s="52">
        <v>1600000</v>
      </c>
      <c r="C495" s="25" t="s">
        <v>2184</v>
      </c>
      <c r="D495" s="25" t="s">
        <v>2151</v>
      </c>
      <c r="E495" s="25" t="s">
        <v>2104</v>
      </c>
      <c r="F495" s="25" t="s">
        <v>20</v>
      </c>
      <c r="G495" s="25" t="s">
        <v>2105</v>
      </c>
      <c r="H495" s="25" t="s">
        <v>22</v>
      </c>
      <c r="I495" s="25" t="s">
        <v>2104</v>
      </c>
      <c r="J495" s="25" t="s">
        <v>2185</v>
      </c>
      <c r="K495" s="49"/>
      <c r="L495" s="49"/>
      <c r="M495" s="49"/>
      <c r="N495" s="49"/>
      <c r="O495" s="49"/>
      <c r="P495" s="49">
        <v>0</v>
      </c>
      <c r="Q495" s="25" t="s">
        <v>2186</v>
      </c>
    </row>
    <row r="496" spans="1:17" s="23" customFormat="1" ht="22.5">
      <c r="A496" s="52">
        <v>4200000</v>
      </c>
      <c r="B496" s="52">
        <v>2000000</v>
      </c>
      <c r="C496" s="25" t="s">
        <v>2187</v>
      </c>
      <c r="D496" s="25" t="s">
        <v>2147</v>
      </c>
      <c r="E496" s="25" t="s">
        <v>2104</v>
      </c>
      <c r="F496" s="25" t="s">
        <v>20</v>
      </c>
      <c r="G496" s="25" t="s">
        <v>2105</v>
      </c>
      <c r="H496" s="25" t="s">
        <v>22</v>
      </c>
      <c r="I496" s="25" t="s">
        <v>2104</v>
      </c>
      <c r="J496" s="25" t="s">
        <v>2188</v>
      </c>
      <c r="K496" s="49"/>
      <c r="L496" s="49"/>
      <c r="M496" s="49"/>
      <c r="N496" s="49"/>
      <c r="O496" s="49"/>
      <c r="P496" s="49">
        <v>0</v>
      </c>
      <c r="Q496" s="25" t="s">
        <v>2189</v>
      </c>
    </row>
    <row r="497" spans="1:17" s="23" customFormat="1" ht="11.25">
      <c r="A497" s="68">
        <v>2600000</v>
      </c>
      <c r="B497" s="69">
        <v>1400000</v>
      </c>
      <c r="C497" s="6" t="s">
        <v>1284</v>
      </c>
      <c r="D497" s="6" t="s">
        <v>1285</v>
      </c>
      <c r="E497" s="7" t="s">
        <v>80</v>
      </c>
      <c r="F497" s="8" t="s">
        <v>20</v>
      </c>
      <c r="G497" s="6" t="s">
        <v>81</v>
      </c>
      <c r="H497" s="9" t="s">
        <v>82</v>
      </c>
      <c r="I497" s="9" t="s">
        <v>80</v>
      </c>
      <c r="J497" s="6" t="s">
        <v>1286</v>
      </c>
      <c r="K497" s="10"/>
      <c r="L497" s="11"/>
      <c r="M497" s="11"/>
      <c r="N497" s="10"/>
      <c r="O497" s="10"/>
      <c r="P497" s="14">
        <v>0</v>
      </c>
      <c r="Q497" s="22" t="s">
        <v>1287</v>
      </c>
    </row>
    <row r="498" spans="1:17" s="23" customFormat="1" ht="11.25">
      <c r="A498" s="68">
        <v>3000000</v>
      </c>
      <c r="B498" s="69">
        <v>2300000</v>
      </c>
      <c r="C498" s="5" t="s">
        <v>1747</v>
      </c>
      <c r="D498" s="6" t="s">
        <v>377</v>
      </c>
      <c r="E498" s="7" t="s">
        <v>320</v>
      </c>
      <c r="F498" s="8" t="s">
        <v>20</v>
      </c>
      <c r="G498" s="6" t="s">
        <v>370</v>
      </c>
      <c r="H498" s="9" t="s">
        <v>82</v>
      </c>
      <c r="I498" s="9" t="s">
        <v>320</v>
      </c>
      <c r="J498" s="6" t="s">
        <v>1748</v>
      </c>
      <c r="K498" s="10"/>
      <c r="L498" s="11"/>
      <c r="M498" s="11"/>
      <c r="N498" s="11"/>
      <c r="O498" s="11"/>
      <c r="P498" s="14">
        <f>SUM(K498:N498)</f>
        <v>0</v>
      </c>
      <c r="Q498" s="22" t="s">
        <v>1749</v>
      </c>
    </row>
    <row r="499" spans="1:17" s="23" customFormat="1" ht="11.25">
      <c r="A499" s="68">
        <v>5000000</v>
      </c>
      <c r="B499" s="70">
        <v>0</v>
      </c>
      <c r="C499" s="5" t="s">
        <v>373</v>
      </c>
      <c r="D499" s="6" t="s">
        <v>369</v>
      </c>
      <c r="E499" s="7" t="s">
        <v>320</v>
      </c>
      <c r="F499" s="8" t="s">
        <v>20</v>
      </c>
      <c r="G499" s="6" t="s">
        <v>370</v>
      </c>
      <c r="H499" s="9" t="s">
        <v>82</v>
      </c>
      <c r="I499" s="9" t="s">
        <v>320</v>
      </c>
      <c r="J499" s="9" t="s">
        <v>374</v>
      </c>
      <c r="K499" s="10">
        <v>1000</v>
      </c>
      <c r="L499" s="11"/>
      <c r="M499" s="11"/>
      <c r="N499" s="11"/>
      <c r="O499" s="11"/>
      <c r="P499" s="14">
        <f>SUM(K499:N499)</f>
        <v>1000</v>
      </c>
      <c r="Q499" s="9" t="s">
        <v>375</v>
      </c>
    </row>
    <row r="500" spans="1:17" s="23" customFormat="1" ht="22.5">
      <c r="A500" s="74">
        <v>4500000</v>
      </c>
      <c r="B500" s="74">
        <v>0</v>
      </c>
      <c r="C500" s="32" t="s">
        <v>2429</v>
      </c>
      <c r="D500" s="32" t="s">
        <v>1403</v>
      </c>
      <c r="E500" s="32" t="s">
        <v>2405</v>
      </c>
      <c r="F500" s="32" t="s">
        <v>20</v>
      </c>
      <c r="G500" s="32" t="s">
        <v>662</v>
      </c>
      <c r="H500" s="32" t="s">
        <v>22</v>
      </c>
      <c r="I500" s="32" t="s">
        <v>661</v>
      </c>
      <c r="J500" s="32" t="s">
        <v>2430</v>
      </c>
      <c r="K500" s="48"/>
      <c r="L500" s="58"/>
      <c r="M500" s="58"/>
      <c r="N500" s="58"/>
      <c r="O500" s="58"/>
      <c r="P500" s="58">
        <f>K:K+M:M+L:L+N:N</f>
        <v>0</v>
      </c>
      <c r="Q500" s="32" t="s">
        <v>2431</v>
      </c>
    </row>
    <row r="501" spans="1:17" s="23" customFormat="1" ht="11.25">
      <c r="A501" s="73">
        <v>2500000</v>
      </c>
      <c r="B501" s="69">
        <v>1900000</v>
      </c>
      <c r="C501" s="5" t="s">
        <v>1451</v>
      </c>
      <c r="D501" s="6" t="s">
        <v>1452</v>
      </c>
      <c r="E501" s="7" t="s">
        <v>306</v>
      </c>
      <c r="F501" s="8" t="s">
        <v>20</v>
      </c>
      <c r="G501" s="6" t="s">
        <v>307</v>
      </c>
      <c r="H501" s="9" t="s">
        <v>82</v>
      </c>
      <c r="I501" s="9" t="s">
        <v>306</v>
      </c>
      <c r="J501" s="6" t="s">
        <v>1453</v>
      </c>
      <c r="K501" s="10"/>
      <c r="L501" s="11"/>
      <c r="M501" s="11"/>
      <c r="N501" s="10"/>
      <c r="O501" s="10"/>
      <c r="P501" s="14">
        <f>SUM(K501:N501)</f>
        <v>0</v>
      </c>
      <c r="Q501" s="22" t="s">
        <v>1454</v>
      </c>
    </row>
    <row r="502" spans="1:17" s="23" customFormat="1" ht="45">
      <c r="A502" s="47">
        <v>10000000</v>
      </c>
      <c r="B502" s="47">
        <v>0</v>
      </c>
      <c r="C502" s="32" t="s">
        <v>2072</v>
      </c>
      <c r="D502" s="37" t="s">
        <v>2073</v>
      </c>
      <c r="E502" s="37" t="s">
        <v>2023</v>
      </c>
      <c r="F502" s="37" t="s">
        <v>20</v>
      </c>
      <c r="G502" s="37" t="s">
        <v>2024</v>
      </c>
      <c r="H502" s="37" t="s">
        <v>22</v>
      </c>
      <c r="I502" s="37" t="s">
        <v>2023</v>
      </c>
      <c r="J502" s="32" t="s">
        <v>2074</v>
      </c>
      <c r="K502" s="35">
        <v>0</v>
      </c>
      <c r="L502" s="35">
        <v>0</v>
      </c>
      <c r="M502" s="35">
        <v>0</v>
      </c>
      <c r="N502" s="35">
        <v>0</v>
      </c>
      <c r="O502" s="35">
        <v>0</v>
      </c>
      <c r="P502" s="35">
        <v>0</v>
      </c>
      <c r="Q502" s="33" t="s">
        <v>2075</v>
      </c>
    </row>
    <row r="503" spans="1:17" s="23" customFormat="1" ht="33.75">
      <c r="A503" s="47">
        <v>20000000</v>
      </c>
      <c r="B503" s="47">
        <v>10000000</v>
      </c>
      <c r="C503" s="32" t="s">
        <v>2076</v>
      </c>
      <c r="D503" s="37" t="s">
        <v>2073</v>
      </c>
      <c r="E503" s="37" t="s">
        <v>2023</v>
      </c>
      <c r="F503" s="37" t="s">
        <v>20</v>
      </c>
      <c r="G503" s="37" t="s">
        <v>2024</v>
      </c>
      <c r="H503" s="37" t="s">
        <v>22</v>
      </c>
      <c r="I503" s="37" t="s">
        <v>2023</v>
      </c>
      <c r="J503" s="32" t="s">
        <v>2074</v>
      </c>
      <c r="K503" s="35">
        <v>0</v>
      </c>
      <c r="L503" s="35">
        <v>0</v>
      </c>
      <c r="M503" s="35">
        <v>0</v>
      </c>
      <c r="N503" s="35">
        <v>0</v>
      </c>
      <c r="O503" s="35">
        <v>0</v>
      </c>
      <c r="P503" s="35">
        <v>0</v>
      </c>
      <c r="Q503" s="33" t="s">
        <v>2077</v>
      </c>
    </row>
    <row r="504" spans="1:17" s="23" customFormat="1" ht="11.25">
      <c r="A504" s="68">
        <v>2400000</v>
      </c>
      <c r="B504" s="69">
        <v>0</v>
      </c>
      <c r="C504" s="5" t="s">
        <v>2613</v>
      </c>
      <c r="D504" s="6" t="s">
        <v>2614</v>
      </c>
      <c r="E504" s="7" t="s">
        <v>485</v>
      </c>
      <c r="F504" s="8" t="s">
        <v>20</v>
      </c>
      <c r="G504" s="6" t="s">
        <v>486</v>
      </c>
      <c r="H504" s="9" t="s">
        <v>22</v>
      </c>
      <c r="I504" s="9" t="s">
        <v>485</v>
      </c>
      <c r="J504" s="6" t="s">
        <v>2615</v>
      </c>
      <c r="K504" s="10"/>
      <c r="L504" s="11"/>
      <c r="M504" s="11"/>
      <c r="N504" s="10"/>
      <c r="O504" s="10"/>
      <c r="P504" s="14">
        <f>SUM(K504:N504)</f>
        <v>0</v>
      </c>
      <c r="Q504" s="22" t="s">
        <v>2616</v>
      </c>
    </row>
    <row r="505" spans="1:17" s="23" customFormat="1" ht="22.5">
      <c r="A505" s="74">
        <v>5000000</v>
      </c>
      <c r="B505" s="74">
        <v>5000000</v>
      </c>
      <c r="C505" s="32" t="s">
        <v>693</v>
      </c>
      <c r="D505" s="32" t="s">
        <v>694</v>
      </c>
      <c r="E505" s="32" t="s">
        <v>661</v>
      </c>
      <c r="F505" s="32" t="s">
        <v>20</v>
      </c>
      <c r="G505" s="32" t="s">
        <v>662</v>
      </c>
      <c r="H505" s="32" t="s">
        <v>22</v>
      </c>
      <c r="I505" s="32" t="s">
        <v>661</v>
      </c>
      <c r="J505" s="32" t="s">
        <v>695</v>
      </c>
      <c r="K505" s="48">
        <v>3200</v>
      </c>
      <c r="L505" s="58"/>
      <c r="M505" s="58"/>
      <c r="N505" s="58"/>
      <c r="O505" s="58"/>
      <c r="P505" s="58">
        <f>K:K+M:M+L:L+N:N</f>
        <v>3200</v>
      </c>
      <c r="Q505" s="32" t="s">
        <v>696</v>
      </c>
    </row>
    <row r="506" spans="1:17" s="23" customFormat="1" ht="45">
      <c r="A506" s="68">
        <v>5000000</v>
      </c>
      <c r="B506" s="69">
        <v>4000000</v>
      </c>
      <c r="C506" s="5" t="s">
        <v>57</v>
      </c>
      <c r="D506" s="6" t="s">
        <v>26</v>
      </c>
      <c r="E506" s="7" t="s">
        <v>19</v>
      </c>
      <c r="F506" s="8" t="s">
        <v>20</v>
      </c>
      <c r="G506" s="6" t="s">
        <v>21</v>
      </c>
      <c r="H506" s="9" t="s">
        <v>22</v>
      </c>
      <c r="I506" s="9" t="s">
        <v>19</v>
      </c>
      <c r="J506" s="6" t="s">
        <v>58</v>
      </c>
      <c r="K506" s="10">
        <v>2400</v>
      </c>
      <c r="L506" s="10"/>
      <c r="M506" s="11"/>
      <c r="N506" s="10"/>
      <c r="O506" s="11"/>
      <c r="P506" s="1">
        <f>K:K+L:L+N:N+M:M</f>
        <v>2400</v>
      </c>
      <c r="Q506" s="22" t="s">
        <v>59</v>
      </c>
    </row>
    <row r="507" spans="1:17" s="23" customFormat="1" ht="22.5">
      <c r="A507" s="68">
        <v>9800000</v>
      </c>
      <c r="B507" s="69">
        <v>0</v>
      </c>
      <c r="C507" s="5" t="s">
        <v>60</v>
      </c>
      <c r="D507" s="6" t="s">
        <v>18</v>
      </c>
      <c r="E507" s="7" t="s">
        <v>19</v>
      </c>
      <c r="F507" s="8" t="s">
        <v>20</v>
      </c>
      <c r="G507" s="6" t="s">
        <v>21</v>
      </c>
      <c r="H507" s="9" t="s">
        <v>22</v>
      </c>
      <c r="I507" s="9" t="s">
        <v>19</v>
      </c>
      <c r="J507" s="9" t="s">
        <v>61</v>
      </c>
      <c r="K507" s="11">
        <v>3000</v>
      </c>
      <c r="L507" s="11"/>
      <c r="M507" s="11"/>
      <c r="N507" s="11"/>
      <c r="O507" s="11"/>
      <c r="P507" s="1">
        <f>K:K+L:L+N:N+M:M</f>
        <v>3000</v>
      </c>
      <c r="Q507" s="22" t="s">
        <v>62</v>
      </c>
    </row>
    <row r="508" spans="1:17" s="23" customFormat="1" ht="33.75">
      <c r="A508" s="68">
        <v>2200000</v>
      </c>
      <c r="B508" s="69">
        <v>2200000</v>
      </c>
      <c r="C508" s="6" t="s">
        <v>1988</v>
      </c>
      <c r="D508" s="6" t="s">
        <v>18</v>
      </c>
      <c r="E508" s="7" t="s">
        <v>19</v>
      </c>
      <c r="F508" s="8" t="s">
        <v>20</v>
      </c>
      <c r="G508" s="6" t="s">
        <v>21</v>
      </c>
      <c r="H508" s="9" t="s">
        <v>22</v>
      </c>
      <c r="I508" s="9" t="s">
        <v>19</v>
      </c>
      <c r="J508" s="12" t="s">
        <v>61</v>
      </c>
      <c r="K508" s="10"/>
      <c r="L508" s="10"/>
      <c r="M508" s="11"/>
      <c r="N508" s="10"/>
      <c r="O508" s="11"/>
      <c r="P508" s="1" t="s">
        <v>806</v>
      </c>
      <c r="Q508" s="22" t="s">
        <v>1989</v>
      </c>
    </row>
    <row r="509" spans="1:17" s="23" customFormat="1" ht="22.5">
      <c r="A509" s="52">
        <v>2000000</v>
      </c>
      <c r="B509" s="52">
        <v>0</v>
      </c>
      <c r="C509" s="25" t="s">
        <v>1560</v>
      </c>
      <c r="D509" s="25" t="s">
        <v>1495</v>
      </c>
      <c r="E509" s="25" t="s">
        <v>1496</v>
      </c>
      <c r="F509" s="25" t="s">
        <v>20</v>
      </c>
      <c r="G509" s="25" t="s">
        <v>1497</v>
      </c>
      <c r="H509" s="25" t="s">
        <v>22</v>
      </c>
      <c r="I509" s="25" t="s">
        <v>1496</v>
      </c>
      <c r="J509" s="25" t="s">
        <v>1561</v>
      </c>
      <c r="K509" s="31"/>
      <c r="L509" s="31"/>
      <c r="M509" s="31"/>
      <c r="N509" s="31"/>
      <c r="O509" s="31"/>
      <c r="P509" s="30">
        <v>0</v>
      </c>
      <c r="Q509" s="25" t="s">
        <v>1562</v>
      </c>
    </row>
    <row r="510" spans="1:17" s="46" customFormat="1" ht="22.5">
      <c r="A510" s="74">
        <v>2000000</v>
      </c>
      <c r="B510" s="74">
        <v>0</v>
      </c>
      <c r="C510" s="32" t="s">
        <v>697</v>
      </c>
      <c r="D510" s="32" t="s">
        <v>698</v>
      </c>
      <c r="E510" s="32" t="s">
        <v>661</v>
      </c>
      <c r="F510" s="32" t="s">
        <v>20</v>
      </c>
      <c r="G510" s="32" t="s">
        <v>662</v>
      </c>
      <c r="H510" s="32" t="s">
        <v>22</v>
      </c>
      <c r="I510" s="32" t="s">
        <v>661</v>
      </c>
      <c r="J510" s="32" t="s">
        <v>699</v>
      </c>
      <c r="K510" s="48">
        <v>5900</v>
      </c>
      <c r="L510" s="58">
        <v>2000</v>
      </c>
      <c r="M510" s="58"/>
      <c r="N510" s="58"/>
      <c r="O510" s="58">
        <f>M:M+L:L+N:N</f>
        <v>2000</v>
      </c>
      <c r="P510" s="58">
        <f>K:K+M:M+L:L+N:N</f>
        <v>7900</v>
      </c>
      <c r="Q510" s="32" t="s">
        <v>700</v>
      </c>
    </row>
    <row r="511" spans="1:17" s="23" customFormat="1" ht="11.25">
      <c r="A511" s="68">
        <v>2475000</v>
      </c>
      <c r="B511" s="69">
        <v>0</v>
      </c>
      <c r="C511" s="5" t="s">
        <v>900</v>
      </c>
      <c r="D511" s="6" t="s">
        <v>901</v>
      </c>
      <c r="E511" s="7" t="s">
        <v>902</v>
      </c>
      <c r="F511" s="7" t="s">
        <v>20</v>
      </c>
      <c r="G511" s="6" t="s">
        <v>196</v>
      </c>
      <c r="H511" s="9" t="s">
        <v>82</v>
      </c>
      <c r="I511" s="9" t="s">
        <v>195</v>
      </c>
      <c r="J511" s="6" t="s">
        <v>903</v>
      </c>
      <c r="K511" s="10"/>
      <c r="L511" s="11"/>
      <c r="M511" s="11"/>
      <c r="N511" s="10"/>
      <c r="O511" s="11"/>
      <c r="P511" s="14">
        <f>SUM(K511:N511)</f>
        <v>0</v>
      </c>
      <c r="Q511" s="22" t="s">
        <v>904</v>
      </c>
    </row>
    <row r="512" spans="1:17" s="23" customFormat="1" ht="22.5">
      <c r="A512" s="68">
        <v>2500000</v>
      </c>
      <c r="B512" s="69">
        <v>1000000</v>
      </c>
      <c r="C512" s="5" t="s">
        <v>1288</v>
      </c>
      <c r="D512" s="6" t="s">
        <v>1289</v>
      </c>
      <c r="E512" s="7" t="s">
        <v>158</v>
      </c>
      <c r="F512" s="8" t="s">
        <v>20</v>
      </c>
      <c r="G512" s="6" t="s">
        <v>81</v>
      </c>
      <c r="H512" s="9" t="s">
        <v>82</v>
      </c>
      <c r="I512" s="9" t="s">
        <v>80</v>
      </c>
      <c r="J512" s="6" t="s">
        <v>1290</v>
      </c>
      <c r="K512" s="10"/>
      <c r="L512" s="11"/>
      <c r="M512" s="11"/>
      <c r="N512" s="10"/>
      <c r="O512" s="10"/>
      <c r="P512" s="14">
        <v>0</v>
      </c>
      <c r="Q512" s="22" t="s">
        <v>1291</v>
      </c>
    </row>
    <row r="513" spans="1:17" s="37" customFormat="1" ht="22.5">
      <c r="A513" s="47">
        <v>5000000</v>
      </c>
      <c r="B513" s="47">
        <v>5000000</v>
      </c>
      <c r="C513" s="32" t="s">
        <v>2277</v>
      </c>
      <c r="D513" s="32" t="s">
        <v>2278</v>
      </c>
      <c r="E513" s="37" t="s">
        <v>741</v>
      </c>
      <c r="F513" s="37" t="s">
        <v>20</v>
      </c>
      <c r="G513" s="37" t="s">
        <v>742</v>
      </c>
      <c r="H513" s="37" t="s">
        <v>22</v>
      </c>
      <c r="I513" s="37" t="s">
        <v>741</v>
      </c>
      <c r="J513" s="32" t="s">
        <v>2279</v>
      </c>
      <c r="K513" s="35"/>
      <c r="L513" s="35"/>
      <c r="M513" s="35"/>
      <c r="N513" s="35"/>
      <c r="O513" s="35"/>
      <c r="P513" s="35">
        <f>K:K+M:M+L:L+N:N</f>
        <v>0</v>
      </c>
      <c r="Q513" s="33" t="s">
        <v>2280</v>
      </c>
    </row>
    <row r="514" spans="1:17" s="37" customFormat="1" ht="22.5">
      <c r="A514" s="68">
        <v>4200000</v>
      </c>
      <c r="B514" s="69">
        <v>4200000</v>
      </c>
      <c r="C514" s="5" t="s">
        <v>1990</v>
      </c>
      <c r="D514" s="6" t="s">
        <v>18</v>
      </c>
      <c r="E514" s="7" t="s">
        <v>19</v>
      </c>
      <c r="F514" s="8" t="s">
        <v>20</v>
      </c>
      <c r="G514" s="6" t="s">
        <v>21</v>
      </c>
      <c r="H514" s="9" t="s">
        <v>22</v>
      </c>
      <c r="I514" s="9" t="s">
        <v>19</v>
      </c>
      <c r="J514" s="6" t="s">
        <v>1991</v>
      </c>
      <c r="K514" s="10"/>
      <c r="L514" s="10"/>
      <c r="M514" s="11"/>
      <c r="N514" s="10"/>
      <c r="O514" s="11"/>
      <c r="P514" s="1">
        <f>K:K+L:L+N:N+M:M</f>
        <v>0</v>
      </c>
      <c r="Q514" s="22" t="s">
        <v>1992</v>
      </c>
    </row>
    <row r="515" spans="1:17" s="37" customFormat="1" ht="33.75">
      <c r="A515" s="52">
        <v>2000000</v>
      </c>
      <c r="B515" s="52">
        <v>2000000</v>
      </c>
      <c r="C515" s="25" t="s">
        <v>1563</v>
      </c>
      <c r="D515" s="25" t="s">
        <v>1495</v>
      </c>
      <c r="E515" s="25" t="s">
        <v>1496</v>
      </c>
      <c r="F515" s="25" t="s">
        <v>20</v>
      </c>
      <c r="G515" s="25" t="s">
        <v>1497</v>
      </c>
      <c r="H515" s="25" t="s">
        <v>22</v>
      </c>
      <c r="I515" s="25" t="s">
        <v>1496</v>
      </c>
      <c r="J515" s="25" t="s">
        <v>1564</v>
      </c>
      <c r="K515" s="31"/>
      <c r="L515" s="31"/>
      <c r="M515" s="31"/>
      <c r="N515" s="31"/>
      <c r="O515" s="31"/>
      <c r="P515" s="30">
        <v>0</v>
      </c>
      <c r="Q515" s="34" t="s">
        <v>1565</v>
      </c>
    </row>
    <row r="516" spans="1:17" s="37" customFormat="1" ht="22.5">
      <c r="A516" s="68">
        <v>4000000</v>
      </c>
      <c r="B516" s="71">
        <v>0</v>
      </c>
      <c r="C516" s="5" t="s">
        <v>544</v>
      </c>
      <c r="D516" s="9" t="s">
        <v>545</v>
      </c>
      <c r="E516" s="16" t="s">
        <v>485</v>
      </c>
      <c r="F516" s="8" t="s">
        <v>20</v>
      </c>
      <c r="G516" s="6" t="s">
        <v>486</v>
      </c>
      <c r="H516" s="9" t="s">
        <v>22</v>
      </c>
      <c r="I516" s="9" t="s">
        <v>485</v>
      </c>
      <c r="J516" s="9" t="s">
        <v>546</v>
      </c>
      <c r="K516" s="10">
        <v>3750</v>
      </c>
      <c r="L516" s="11"/>
      <c r="M516" s="11"/>
      <c r="N516" s="10"/>
      <c r="O516" s="10"/>
      <c r="P516" s="14">
        <f>SUM(K516:N516)</f>
        <v>3750</v>
      </c>
      <c r="Q516" s="9" t="s">
        <v>547</v>
      </c>
    </row>
    <row r="517" spans="1:17" s="37" customFormat="1" ht="11.25">
      <c r="A517" s="68">
        <v>2000000</v>
      </c>
      <c r="B517" s="69">
        <v>0</v>
      </c>
      <c r="C517" s="5" t="s">
        <v>2617</v>
      </c>
      <c r="D517" s="6" t="s">
        <v>2618</v>
      </c>
      <c r="E517" s="7" t="s">
        <v>485</v>
      </c>
      <c r="F517" s="8" t="s">
        <v>20</v>
      </c>
      <c r="G517" s="6" t="s">
        <v>486</v>
      </c>
      <c r="H517" s="9" t="s">
        <v>22</v>
      </c>
      <c r="I517" s="9" t="s">
        <v>485</v>
      </c>
      <c r="J517" s="6" t="s">
        <v>2619</v>
      </c>
      <c r="K517" s="10"/>
      <c r="L517" s="11"/>
      <c r="M517" s="11"/>
      <c r="N517" s="10"/>
      <c r="O517" s="10"/>
      <c r="P517" s="14">
        <f>SUM(K517:N517)</f>
        <v>0</v>
      </c>
      <c r="Q517" s="22" t="s">
        <v>2620</v>
      </c>
    </row>
    <row r="518" spans="1:17" s="37" customFormat="1" ht="22.5">
      <c r="A518" s="68">
        <v>4000000</v>
      </c>
      <c r="B518" s="69">
        <v>0</v>
      </c>
      <c r="C518" s="5" t="s">
        <v>2621</v>
      </c>
      <c r="D518" s="6" t="s">
        <v>2622</v>
      </c>
      <c r="E518" s="7" t="s">
        <v>485</v>
      </c>
      <c r="F518" s="8" t="s">
        <v>20</v>
      </c>
      <c r="G518" s="6" t="s">
        <v>486</v>
      </c>
      <c r="H518" s="9" t="s">
        <v>22</v>
      </c>
      <c r="I518" s="9" t="s">
        <v>485</v>
      </c>
      <c r="J518" s="6" t="s">
        <v>2623</v>
      </c>
      <c r="K518" s="10"/>
      <c r="L518" s="11"/>
      <c r="M518" s="11"/>
      <c r="N518" s="10"/>
      <c r="O518" s="10"/>
      <c r="P518" s="14">
        <f>SUM(K518:N518)</f>
        <v>0</v>
      </c>
      <c r="Q518" s="22" t="s">
        <v>2624</v>
      </c>
    </row>
    <row r="519" spans="1:17" s="37" customFormat="1" ht="22.5">
      <c r="A519" s="73">
        <v>7500000</v>
      </c>
      <c r="B519" s="52">
        <v>3900000</v>
      </c>
      <c r="C519" s="5" t="s">
        <v>467</v>
      </c>
      <c r="D519" s="6" t="s">
        <v>425</v>
      </c>
      <c r="E519" s="7" t="s">
        <v>426</v>
      </c>
      <c r="F519" s="9" t="s">
        <v>20</v>
      </c>
      <c r="G519" s="6" t="s">
        <v>427</v>
      </c>
      <c r="H519" s="9" t="s">
        <v>82</v>
      </c>
      <c r="I519" s="9" t="s">
        <v>426</v>
      </c>
      <c r="J519" s="6" t="s">
        <v>468</v>
      </c>
      <c r="K519" s="10">
        <v>10800</v>
      </c>
      <c r="L519" s="11"/>
      <c r="M519" s="11"/>
      <c r="N519" s="10"/>
      <c r="O519" s="11"/>
      <c r="P519" s="1">
        <f>SUM(K519:N519)</f>
        <v>10800</v>
      </c>
      <c r="Q519" s="22" t="s">
        <v>469</v>
      </c>
    </row>
    <row r="520" spans="1:17" s="37" customFormat="1" ht="22.5">
      <c r="A520" s="73">
        <v>3000000</v>
      </c>
      <c r="B520" s="69">
        <v>0</v>
      </c>
      <c r="C520" s="6" t="s">
        <v>1455</v>
      </c>
      <c r="D520" s="6" t="s">
        <v>1456</v>
      </c>
      <c r="E520" s="7" t="s">
        <v>306</v>
      </c>
      <c r="F520" s="8" t="s">
        <v>20</v>
      </c>
      <c r="G520" s="6" t="s">
        <v>307</v>
      </c>
      <c r="H520" s="9" t="s">
        <v>82</v>
      </c>
      <c r="I520" s="9" t="s">
        <v>306</v>
      </c>
      <c r="J520" s="6" t="s">
        <v>1457</v>
      </c>
      <c r="K520" s="10"/>
      <c r="L520" s="11"/>
      <c r="M520" s="11"/>
      <c r="N520" s="10"/>
      <c r="O520" s="10"/>
      <c r="P520" s="14">
        <f>SUM(K520:N520)</f>
        <v>0</v>
      </c>
      <c r="Q520" s="22" t="s">
        <v>1458</v>
      </c>
    </row>
    <row r="521" spans="1:17" s="37" customFormat="1" ht="11.25">
      <c r="A521" s="68">
        <v>4000000</v>
      </c>
      <c r="B521" s="71">
        <v>0</v>
      </c>
      <c r="C521" s="6" t="s">
        <v>2625</v>
      </c>
      <c r="D521" s="6" t="s">
        <v>563</v>
      </c>
      <c r="E521" s="7" t="s">
        <v>485</v>
      </c>
      <c r="F521" s="8" t="s">
        <v>20</v>
      </c>
      <c r="G521" s="6" t="s">
        <v>486</v>
      </c>
      <c r="H521" s="9" t="s">
        <v>22</v>
      </c>
      <c r="I521" s="9" t="s">
        <v>485</v>
      </c>
      <c r="J521" s="12" t="s">
        <v>2626</v>
      </c>
      <c r="K521" s="10"/>
      <c r="L521" s="11"/>
      <c r="M521" s="11"/>
      <c r="N521" s="10"/>
      <c r="O521" s="10"/>
      <c r="P521" s="14">
        <f>SUM(K521:N521)</f>
        <v>0</v>
      </c>
      <c r="Q521" s="12" t="s">
        <v>2627</v>
      </c>
    </row>
    <row r="522" spans="1:17" s="37" customFormat="1" ht="33.75">
      <c r="A522" s="74">
        <v>3000000</v>
      </c>
      <c r="B522" s="52">
        <v>0</v>
      </c>
      <c r="C522" s="25" t="s">
        <v>1566</v>
      </c>
      <c r="D522" s="32" t="s">
        <v>1495</v>
      </c>
      <c r="E522" s="25" t="s">
        <v>1496</v>
      </c>
      <c r="F522" s="32" t="s">
        <v>20</v>
      </c>
      <c r="G522" s="32" t="s">
        <v>1497</v>
      </c>
      <c r="H522" s="32" t="s">
        <v>22</v>
      </c>
      <c r="I522" s="32" t="s">
        <v>1496</v>
      </c>
      <c r="J522" s="32" t="s">
        <v>1567</v>
      </c>
      <c r="K522" s="30">
        <v>1000</v>
      </c>
      <c r="L522" s="30"/>
      <c r="M522" s="30"/>
      <c r="N522" s="30"/>
      <c r="O522" s="30"/>
      <c r="P522" s="30">
        <v>1000</v>
      </c>
      <c r="Q522" s="33" t="s">
        <v>1568</v>
      </c>
    </row>
    <row r="523" spans="1:17" s="37" customFormat="1" ht="22.5">
      <c r="A523" s="68">
        <v>5000000</v>
      </c>
      <c r="B523" s="69">
        <v>5000000</v>
      </c>
      <c r="C523" s="6" t="s">
        <v>548</v>
      </c>
      <c r="D523" s="6" t="s">
        <v>549</v>
      </c>
      <c r="E523" s="7" t="s">
        <v>485</v>
      </c>
      <c r="F523" s="8" t="s">
        <v>20</v>
      </c>
      <c r="G523" s="6" t="s">
        <v>486</v>
      </c>
      <c r="H523" s="9" t="s">
        <v>22</v>
      </c>
      <c r="I523" s="9" t="s">
        <v>485</v>
      </c>
      <c r="J523" s="6" t="s">
        <v>550</v>
      </c>
      <c r="K523" s="10">
        <v>26100</v>
      </c>
      <c r="L523" s="11">
        <v>20000</v>
      </c>
      <c r="M523" s="11"/>
      <c r="N523" s="10"/>
      <c r="O523" s="10"/>
      <c r="P523" s="14">
        <f>SUM(K523:N523)</f>
        <v>46100</v>
      </c>
      <c r="Q523" s="22" t="s">
        <v>551</v>
      </c>
    </row>
    <row r="524" spans="1:17" s="37" customFormat="1" ht="22.5">
      <c r="A524" s="68">
        <v>8200000</v>
      </c>
      <c r="B524" s="71">
        <v>5000000</v>
      </c>
      <c r="C524" s="6" t="s">
        <v>1292</v>
      </c>
      <c r="D524" s="6" t="s">
        <v>549</v>
      </c>
      <c r="E524" s="7" t="s">
        <v>485</v>
      </c>
      <c r="F524" s="8" t="s">
        <v>20</v>
      </c>
      <c r="G524" s="6" t="s">
        <v>81</v>
      </c>
      <c r="H524" s="9" t="s">
        <v>82</v>
      </c>
      <c r="I524" s="9" t="s">
        <v>80</v>
      </c>
      <c r="J524" s="12" t="s">
        <v>1293</v>
      </c>
      <c r="K524" s="10"/>
      <c r="L524" s="11"/>
      <c r="M524" s="11"/>
      <c r="N524" s="10"/>
      <c r="O524" s="10"/>
      <c r="P524" s="14">
        <v>0</v>
      </c>
      <c r="Q524" s="12" t="s">
        <v>1294</v>
      </c>
    </row>
    <row r="525" spans="1:17" s="37" customFormat="1" ht="22.5">
      <c r="A525" s="73">
        <v>1000000</v>
      </c>
      <c r="B525" s="69">
        <v>0</v>
      </c>
      <c r="C525" s="5" t="s">
        <v>1459</v>
      </c>
      <c r="D525" s="6" t="s">
        <v>1403</v>
      </c>
      <c r="E525" s="7" t="s">
        <v>306</v>
      </c>
      <c r="F525" s="8" t="s">
        <v>20</v>
      </c>
      <c r="G525" s="6" t="s">
        <v>307</v>
      </c>
      <c r="H525" s="9" t="s">
        <v>82</v>
      </c>
      <c r="I525" s="9" t="s">
        <v>306</v>
      </c>
      <c r="J525" s="6" t="s">
        <v>1460</v>
      </c>
      <c r="K525" s="10"/>
      <c r="L525" s="11"/>
      <c r="M525" s="11"/>
      <c r="N525" s="10"/>
      <c r="O525" s="10"/>
      <c r="P525" s="14">
        <f>SUM(K525:N525)</f>
        <v>0</v>
      </c>
      <c r="Q525" s="22" t="s">
        <v>1461</v>
      </c>
    </row>
    <row r="526" spans="1:17" s="37" customFormat="1" ht="22.5">
      <c r="A526" s="68">
        <v>5000000</v>
      </c>
      <c r="B526" s="69">
        <v>4000000</v>
      </c>
      <c r="C526" s="5" t="s">
        <v>2628</v>
      </c>
      <c r="D526" s="6" t="s">
        <v>494</v>
      </c>
      <c r="E526" s="7" t="s">
        <v>485</v>
      </c>
      <c r="F526" s="8" t="s">
        <v>20</v>
      </c>
      <c r="G526" s="6" t="s">
        <v>486</v>
      </c>
      <c r="H526" s="9" t="s">
        <v>22</v>
      </c>
      <c r="I526" s="9" t="s">
        <v>485</v>
      </c>
      <c r="J526" s="6" t="s">
        <v>2629</v>
      </c>
      <c r="K526" s="10"/>
      <c r="L526" s="11"/>
      <c r="M526" s="11"/>
      <c r="N526" s="10"/>
      <c r="O526" s="10"/>
      <c r="P526" s="14">
        <f>SUM(K526:N526)</f>
        <v>0</v>
      </c>
      <c r="Q526" s="22" t="s">
        <v>2630</v>
      </c>
    </row>
    <row r="527" spans="1:17" s="37" customFormat="1" ht="22.5">
      <c r="A527" s="52">
        <v>3000000</v>
      </c>
      <c r="B527" s="52">
        <v>2000000</v>
      </c>
      <c r="C527" s="25" t="s">
        <v>2190</v>
      </c>
      <c r="D527" s="25" t="s">
        <v>2191</v>
      </c>
      <c r="E527" s="25" t="s">
        <v>2104</v>
      </c>
      <c r="F527" s="25" t="s">
        <v>20</v>
      </c>
      <c r="G527" s="25" t="s">
        <v>2105</v>
      </c>
      <c r="H527" s="25" t="s">
        <v>22</v>
      </c>
      <c r="I527" s="25" t="s">
        <v>2104</v>
      </c>
      <c r="J527" s="25" t="s">
        <v>2192</v>
      </c>
      <c r="K527" s="49"/>
      <c r="L527" s="49"/>
      <c r="M527" s="49"/>
      <c r="N527" s="49"/>
      <c r="O527" s="49"/>
      <c r="P527" s="49">
        <v>0</v>
      </c>
      <c r="Q527" s="25" t="s">
        <v>2193</v>
      </c>
    </row>
    <row r="528" spans="1:17" s="37" customFormat="1" ht="11.25">
      <c r="A528" s="68">
        <v>2500000</v>
      </c>
      <c r="B528" s="69">
        <v>2000000</v>
      </c>
      <c r="C528" s="6" t="s">
        <v>552</v>
      </c>
      <c r="D528" s="6" t="s">
        <v>494</v>
      </c>
      <c r="E528" s="7" t="s">
        <v>485</v>
      </c>
      <c r="F528" s="8" t="s">
        <v>20</v>
      </c>
      <c r="G528" s="6" t="s">
        <v>486</v>
      </c>
      <c r="H528" s="9" t="s">
        <v>22</v>
      </c>
      <c r="I528" s="9" t="s">
        <v>485</v>
      </c>
      <c r="J528" s="12" t="s">
        <v>553</v>
      </c>
      <c r="K528" s="10">
        <v>1500</v>
      </c>
      <c r="L528" s="11"/>
      <c r="M528" s="11"/>
      <c r="N528" s="10"/>
      <c r="O528" s="10"/>
      <c r="P528" s="14">
        <f>SUM(K528:N528)</f>
        <v>1500</v>
      </c>
      <c r="Q528" s="22" t="s">
        <v>554</v>
      </c>
    </row>
    <row r="529" spans="1:17" s="37" customFormat="1" ht="45">
      <c r="A529" s="47">
        <v>6000000</v>
      </c>
      <c r="B529" s="47">
        <v>0</v>
      </c>
      <c r="C529" s="32" t="s">
        <v>1826</v>
      </c>
      <c r="D529" s="37" t="s">
        <v>796</v>
      </c>
      <c r="E529" s="37" t="s">
        <v>776</v>
      </c>
      <c r="F529" s="37" t="s">
        <v>20</v>
      </c>
      <c r="G529" s="37" t="s">
        <v>777</v>
      </c>
      <c r="H529" s="37" t="s">
        <v>22</v>
      </c>
      <c r="I529" s="37" t="s">
        <v>776</v>
      </c>
      <c r="J529" s="32" t="s">
        <v>1827</v>
      </c>
      <c r="K529" s="35"/>
      <c r="L529" s="35"/>
      <c r="M529" s="35"/>
      <c r="N529" s="35"/>
      <c r="O529" s="38"/>
      <c r="P529" s="38">
        <f>K:K+M:M+L:L+N:N</f>
        <v>0</v>
      </c>
      <c r="Q529" s="33" t="s">
        <v>1828</v>
      </c>
    </row>
    <row r="530" spans="1:17" s="37" customFormat="1" ht="22.5">
      <c r="A530" s="47">
        <v>10000000</v>
      </c>
      <c r="B530" s="47">
        <v>5600000</v>
      </c>
      <c r="C530" s="32" t="s">
        <v>1829</v>
      </c>
      <c r="D530" s="37" t="s">
        <v>1830</v>
      </c>
      <c r="E530" s="37" t="s">
        <v>776</v>
      </c>
      <c r="F530" s="37" t="s">
        <v>20</v>
      </c>
      <c r="G530" s="37" t="s">
        <v>777</v>
      </c>
      <c r="H530" s="37" t="s">
        <v>22</v>
      </c>
      <c r="I530" s="37" t="s">
        <v>776</v>
      </c>
      <c r="J530" s="32" t="s">
        <v>1831</v>
      </c>
      <c r="K530" s="35"/>
      <c r="L530" s="35"/>
      <c r="M530" s="35"/>
      <c r="N530" s="35"/>
      <c r="O530" s="38"/>
      <c r="P530" s="38">
        <f>K:K+M:M+L:L+N:N</f>
        <v>0</v>
      </c>
      <c r="Q530" s="33" t="s">
        <v>1832</v>
      </c>
    </row>
    <row r="531" spans="1:17" s="37" customFormat="1" ht="11.25">
      <c r="A531" s="68">
        <v>4000000</v>
      </c>
      <c r="B531" s="69">
        <v>8000000</v>
      </c>
      <c r="C531" s="5" t="s">
        <v>1750</v>
      </c>
      <c r="D531" s="6" t="s">
        <v>1751</v>
      </c>
      <c r="E531" s="7" t="s">
        <v>1752</v>
      </c>
      <c r="F531" s="8" t="s">
        <v>20</v>
      </c>
      <c r="G531" s="6" t="s">
        <v>370</v>
      </c>
      <c r="H531" s="9" t="s">
        <v>82</v>
      </c>
      <c r="I531" s="9" t="s">
        <v>320</v>
      </c>
      <c r="J531" s="6" t="s">
        <v>1753</v>
      </c>
      <c r="K531" s="10"/>
      <c r="L531" s="11"/>
      <c r="M531" s="11"/>
      <c r="N531" s="11"/>
      <c r="O531" s="11"/>
      <c r="P531" s="14">
        <f>SUM(K531:N531)</f>
        <v>0</v>
      </c>
      <c r="Q531" s="22" t="s">
        <v>1754</v>
      </c>
    </row>
    <row r="532" spans="1:17" s="37" customFormat="1" ht="11.25">
      <c r="A532" s="73">
        <v>5000000</v>
      </c>
      <c r="B532" s="69">
        <v>0</v>
      </c>
      <c r="C532" s="5" t="s">
        <v>1900</v>
      </c>
      <c r="D532" s="6" t="s">
        <v>1901</v>
      </c>
      <c r="E532" s="7" t="s">
        <v>395</v>
      </c>
      <c r="F532" s="8" t="s">
        <v>20</v>
      </c>
      <c r="G532" s="6" t="s">
        <v>396</v>
      </c>
      <c r="H532" s="9" t="s">
        <v>82</v>
      </c>
      <c r="I532" s="9" t="s">
        <v>395</v>
      </c>
      <c r="J532" s="6" t="s">
        <v>1902</v>
      </c>
      <c r="K532" s="10"/>
      <c r="L532" s="11"/>
      <c r="M532" s="11"/>
      <c r="N532" s="10"/>
      <c r="O532" s="11"/>
      <c r="P532" s="1">
        <f>SUM(K532:N532)</f>
        <v>0</v>
      </c>
      <c r="Q532" s="22" t="s">
        <v>1903</v>
      </c>
    </row>
    <row r="533" spans="1:17" s="37" customFormat="1" ht="11.25">
      <c r="A533" s="73">
        <v>4000000</v>
      </c>
      <c r="B533" s="69">
        <v>3100000</v>
      </c>
      <c r="C533" s="5" t="s">
        <v>1462</v>
      </c>
      <c r="D533" s="6" t="s">
        <v>1463</v>
      </c>
      <c r="E533" s="7" t="s">
        <v>306</v>
      </c>
      <c r="F533" s="8" t="s">
        <v>20</v>
      </c>
      <c r="G533" s="6" t="s">
        <v>307</v>
      </c>
      <c r="H533" s="9" t="s">
        <v>82</v>
      </c>
      <c r="I533" s="9" t="s">
        <v>306</v>
      </c>
      <c r="J533" s="6" t="s">
        <v>1464</v>
      </c>
      <c r="K533" s="10"/>
      <c r="L533" s="11"/>
      <c r="M533" s="11"/>
      <c r="N533" s="10"/>
      <c r="O533" s="10"/>
      <c r="P533" s="14">
        <f>SUM(K533:N533)</f>
        <v>0</v>
      </c>
      <c r="Q533" s="22" t="s">
        <v>1465</v>
      </c>
    </row>
    <row r="534" spans="1:17" s="37" customFormat="1" ht="22.5">
      <c r="A534" s="73">
        <v>23100000</v>
      </c>
      <c r="B534" s="69">
        <v>0</v>
      </c>
      <c r="C534" s="5" t="s">
        <v>1466</v>
      </c>
      <c r="D534" s="6" t="s">
        <v>1467</v>
      </c>
      <c r="E534" s="7" t="s">
        <v>306</v>
      </c>
      <c r="F534" s="8" t="s">
        <v>20</v>
      </c>
      <c r="G534" s="6" t="s">
        <v>307</v>
      </c>
      <c r="H534" s="9" t="s">
        <v>82</v>
      </c>
      <c r="I534" s="9" t="s">
        <v>306</v>
      </c>
      <c r="J534" s="9" t="s">
        <v>1468</v>
      </c>
      <c r="K534" s="11"/>
      <c r="L534" s="11"/>
      <c r="M534" s="11"/>
      <c r="N534" s="11"/>
      <c r="O534" s="11"/>
      <c r="P534" s="14">
        <f>SUM(K534:N534)</f>
        <v>0</v>
      </c>
      <c r="Q534" s="22" t="s">
        <v>1469</v>
      </c>
    </row>
    <row r="535" spans="1:17" s="37" customFormat="1" ht="22.5">
      <c r="A535" s="73">
        <v>36600000</v>
      </c>
      <c r="B535" s="69">
        <v>0</v>
      </c>
      <c r="C535" s="5" t="s">
        <v>1470</v>
      </c>
      <c r="D535" s="6" t="s">
        <v>1467</v>
      </c>
      <c r="E535" s="7" t="s">
        <v>306</v>
      </c>
      <c r="F535" s="8" t="s">
        <v>20</v>
      </c>
      <c r="G535" s="6" t="s">
        <v>307</v>
      </c>
      <c r="H535" s="9" t="s">
        <v>82</v>
      </c>
      <c r="I535" s="9" t="s">
        <v>306</v>
      </c>
      <c r="J535" s="6" t="s">
        <v>1468</v>
      </c>
      <c r="K535" s="10"/>
      <c r="L535" s="11"/>
      <c r="M535" s="11"/>
      <c r="N535" s="10"/>
      <c r="O535" s="10"/>
      <c r="P535" s="14">
        <f>SUM(K535:N535)</f>
        <v>0</v>
      </c>
      <c r="Q535" s="22" t="s">
        <v>1471</v>
      </c>
    </row>
    <row r="536" spans="1:17" s="37" customFormat="1" ht="11.25">
      <c r="A536" s="73">
        <v>7100000</v>
      </c>
      <c r="B536" s="69">
        <v>0</v>
      </c>
      <c r="C536" s="5" t="s">
        <v>1472</v>
      </c>
      <c r="D536" s="6" t="s">
        <v>1467</v>
      </c>
      <c r="E536" s="7" t="s">
        <v>306</v>
      </c>
      <c r="F536" s="8" t="s">
        <v>20</v>
      </c>
      <c r="G536" s="6" t="s">
        <v>307</v>
      </c>
      <c r="H536" s="9" t="s">
        <v>82</v>
      </c>
      <c r="I536" s="9" t="s">
        <v>306</v>
      </c>
      <c r="J536" s="6" t="s">
        <v>1468</v>
      </c>
      <c r="K536" s="10"/>
      <c r="L536" s="11"/>
      <c r="M536" s="11"/>
      <c r="N536" s="10"/>
      <c r="O536" s="10"/>
      <c r="P536" s="14">
        <f>SUM(K536:N536)</f>
        <v>0</v>
      </c>
      <c r="Q536" s="22" t="s">
        <v>1473</v>
      </c>
    </row>
    <row r="537" spans="1:17" s="25" customFormat="1" ht="22.5">
      <c r="A537" s="47">
        <v>3800000</v>
      </c>
      <c r="B537" s="47">
        <v>3800000</v>
      </c>
      <c r="C537" s="32" t="s">
        <v>1833</v>
      </c>
      <c r="D537" s="37" t="s">
        <v>775</v>
      </c>
      <c r="E537" s="37" t="s">
        <v>776</v>
      </c>
      <c r="F537" s="37" t="s">
        <v>20</v>
      </c>
      <c r="G537" s="37" t="s">
        <v>777</v>
      </c>
      <c r="H537" s="37" t="s">
        <v>22</v>
      </c>
      <c r="I537" s="37" t="s">
        <v>776</v>
      </c>
      <c r="J537" s="32" t="s">
        <v>1834</v>
      </c>
      <c r="K537" s="35"/>
      <c r="L537" s="35"/>
      <c r="M537" s="35"/>
      <c r="N537" s="35"/>
      <c r="O537" s="38"/>
      <c r="P537" s="38">
        <f>K:K+M:M+L:L+N:N</f>
        <v>0</v>
      </c>
      <c r="Q537" s="33" t="s">
        <v>1835</v>
      </c>
    </row>
    <row r="538" spans="1:17" s="25" customFormat="1" ht="11.25">
      <c r="A538" s="68">
        <v>3000000</v>
      </c>
      <c r="B538" s="71">
        <v>1000000</v>
      </c>
      <c r="C538" s="6" t="s">
        <v>555</v>
      </c>
      <c r="D538" s="6" t="s">
        <v>494</v>
      </c>
      <c r="E538" s="7" t="s">
        <v>485</v>
      </c>
      <c r="F538" s="8" t="s">
        <v>20</v>
      </c>
      <c r="G538" s="6" t="s">
        <v>486</v>
      </c>
      <c r="H538" s="9" t="s">
        <v>22</v>
      </c>
      <c r="I538" s="9" t="s">
        <v>485</v>
      </c>
      <c r="J538" s="12" t="s">
        <v>556</v>
      </c>
      <c r="K538" s="10">
        <v>8900</v>
      </c>
      <c r="L538" s="11"/>
      <c r="M538" s="11">
        <v>3500</v>
      </c>
      <c r="N538" s="10"/>
      <c r="O538" s="10">
        <f>SUM(M538,N538)</f>
        <v>3500</v>
      </c>
      <c r="P538" s="14">
        <f>SUM(K538:N538)</f>
        <v>12400</v>
      </c>
      <c r="Q538" s="12" t="s">
        <v>557</v>
      </c>
    </row>
    <row r="539" spans="1:17" s="25" customFormat="1" ht="67.5">
      <c r="A539" s="47">
        <v>3500000</v>
      </c>
      <c r="B539" s="47">
        <v>3000000</v>
      </c>
      <c r="C539" s="32" t="s">
        <v>2078</v>
      </c>
      <c r="D539" s="37" t="s">
        <v>2079</v>
      </c>
      <c r="E539" s="37" t="s">
        <v>2023</v>
      </c>
      <c r="F539" s="37" t="s">
        <v>20</v>
      </c>
      <c r="G539" s="37" t="s">
        <v>2024</v>
      </c>
      <c r="H539" s="37" t="s">
        <v>22</v>
      </c>
      <c r="I539" s="37" t="s">
        <v>2023</v>
      </c>
      <c r="J539" s="32" t="s">
        <v>2080</v>
      </c>
      <c r="K539" s="35">
        <v>0</v>
      </c>
      <c r="L539" s="35">
        <v>0</v>
      </c>
      <c r="M539" s="35">
        <v>0</v>
      </c>
      <c r="N539" s="35">
        <v>0</v>
      </c>
      <c r="O539" s="35">
        <v>0</v>
      </c>
      <c r="P539" s="35">
        <v>0</v>
      </c>
      <c r="Q539" s="33" t="s">
        <v>2081</v>
      </c>
    </row>
    <row r="540" spans="1:17" s="25" customFormat="1" ht="22.5">
      <c r="A540" s="73">
        <v>38000000</v>
      </c>
      <c r="B540" s="69">
        <v>0</v>
      </c>
      <c r="C540" s="5" t="s">
        <v>327</v>
      </c>
      <c r="D540" s="6" t="s">
        <v>328</v>
      </c>
      <c r="E540" s="7" t="s">
        <v>306</v>
      </c>
      <c r="F540" s="8" t="s">
        <v>20</v>
      </c>
      <c r="G540" s="6" t="s">
        <v>307</v>
      </c>
      <c r="H540" s="9" t="s">
        <v>82</v>
      </c>
      <c r="I540" s="9" t="s">
        <v>306</v>
      </c>
      <c r="J540" s="6" t="s">
        <v>329</v>
      </c>
      <c r="K540" s="10">
        <v>4000</v>
      </c>
      <c r="L540" s="11"/>
      <c r="M540" s="11"/>
      <c r="N540" s="10"/>
      <c r="O540" s="10"/>
      <c r="P540" s="14">
        <f>SUM(K540:N540)</f>
        <v>4000</v>
      </c>
      <c r="Q540" s="22" t="s">
        <v>330</v>
      </c>
    </row>
    <row r="541" spans="1:17" s="25" customFormat="1" ht="22.5">
      <c r="A541" s="73">
        <v>3600000000</v>
      </c>
      <c r="B541" s="69">
        <v>0</v>
      </c>
      <c r="C541" s="6" t="s">
        <v>1474</v>
      </c>
      <c r="D541" s="6" t="s">
        <v>328</v>
      </c>
      <c r="E541" s="7" t="s">
        <v>306</v>
      </c>
      <c r="F541" s="8" t="s">
        <v>20</v>
      </c>
      <c r="G541" s="6" t="s">
        <v>307</v>
      </c>
      <c r="H541" s="9" t="s">
        <v>82</v>
      </c>
      <c r="I541" s="9" t="s">
        <v>306</v>
      </c>
      <c r="J541" s="12" t="s">
        <v>329</v>
      </c>
      <c r="K541" s="10"/>
      <c r="L541" s="11"/>
      <c r="M541" s="11"/>
      <c r="N541" s="10"/>
      <c r="O541" s="10"/>
      <c r="P541" s="14" t="s">
        <v>806</v>
      </c>
      <c r="Q541" s="22" t="s">
        <v>1475</v>
      </c>
    </row>
    <row r="542" spans="1:17" s="25" customFormat="1" ht="22.5">
      <c r="A542" s="73" t="s">
        <v>1394</v>
      </c>
      <c r="B542" s="69">
        <v>0</v>
      </c>
      <c r="C542" s="5" t="s">
        <v>1476</v>
      </c>
      <c r="D542" s="6" t="s">
        <v>328</v>
      </c>
      <c r="E542" s="7" t="s">
        <v>306</v>
      </c>
      <c r="F542" s="8" t="s">
        <v>20</v>
      </c>
      <c r="G542" s="6" t="s">
        <v>307</v>
      </c>
      <c r="H542" s="9" t="s">
        <v>82</v>
      </c>
      <c r="I542" s="9" t="s">
        <v>306</v>
      </c>
      <c r="J542" s="6" t="s">
        <v>329</v>
      </c>
      <c r="K542" s="10"/>
      <c r="L542" s="11"/>
      <c r="M542" s="11"/>
      <c r="N542" s="10"/>
      <c r="O542" s="10"/>
      <c r="P542" s="14" t="s">
        <v>806</v>
      </c>
      <c r="Q542" s="22" t="s">
        <v>1477</v>
      </c>
    </row>
    <row r="543" spans="1:17" s="25" customFormat="1" ht="22.5">
      <c r="A543" s="68">
        <v>29900000</v>
      </c>
      <c r="B543" s="79">
        <v>0</v>
      </c>
      <c r="C543" s="5" t="s">
        <v>1054</v>
      </c>
      <c r="D543" s="6"/>
      <c r="E543" s="7" t="s">
        <v>263</v>
      </c>
      <c r="F543" s="7" t="s">
        <v>20</v>
      </c>
      <c r="G543" s="6" t="s">
        <v>264</v>
      </c>
      <c r="H543" s="9" t="s">
        <v>82</v>
      </c>
      <c r="I543" s="9" t="s">
        <v>263</v>
      </c>
      <c r="J543" s="9" t="s">
        <v>1054</v>
      </c>
      <c r="K543" s="11"/>
      <c r="L543" s="11"/>
      <c r="M543" s="11"/>
      <c r="N543" s="11"/>
      <c r="O543" s="11"/>
      <c r="P543" s="11">
        <f>SUM(K543:N543)</f>
        <v>0</v>
      </c>
      <c r="Q543" s="22" t="s">
        <v>1055</v>
      </c>
    </row>
    <row r="544" spans="1:17" s="25" customFormat="1" ht="11.25">
      <c r="A544" s="68">
        <v>3200000</v>
      </c>
      <c r="B544" s="69">
        <v>1500000</v>
      </c>
      <c r="C544" s="5" t="s">
        <v>1993</v>
      </c>
      <c r="D544" s="6" t="s">
        <v>18</v>
      </c>
      <c r="E544" s="7" t="s">
        <v>19</v>
      </c>
      <c r="F544" s="8" t="s">
        <v>20</v>
      </c>
      <c r="G544" s="6" t="s">
        <v>21</v>
      </c>
      <c r="H544" s="9" t="s">
        <v>22</v>
      </c>
      <c r="I544" s="9" t="s">
        <v>19</v>
      </c>
      <c r="J544" s="6" t="s">
        <v>1994</v>
      </c>
      <c r="K544" s="10"/>
      <c r="L544" s="10"/>
      <c r="M544" s="11"/>
      <c r="N544" s="10"/>
      <c r="O544" s="11"/>
      <c r="P544" s="1">
        <f>K:K+L:L+N:N+M:M</f>
        <v>0</v>
      </c>
      <c r="Q544" s="22" t="s">
        <v>1995</v>
      </c>
    </row>
    <row r="545" spans="1:17" s="25" customFormat="1" ht="22.5">
      <c r="A545" s="68">
        <v>2500000</v>
      </c>
      <c r="B545" s="69">
        <v>0</v>
      </c>
      <c r="C545" s="5" t="s">
        <v>905</v>
      </c>
      <c r="D545" s="6" t="s">
        <v>210</v>
      </c>
      <c r="E545" s="7" t="s">
        <v>195</v>
      </c>
      <c r="F545" s="7" t="s">
        <v>20</v>
      </c>
      <c r="G545" s="6" t="s">
        <v>196</v>
      </c>
      <c r="H545" s="9" t="s">
        <v>82</v>
      </c>
      <c r="I545" s="9" t="s">
        <v>195</v>
      </c>
      <c r="J545" s="6" t="s">
        <v>906</v>
      </c>
      <c r="K545" s="10"/>
      <c r="L545" s="11"/>
      <c r="M545" s="11"/>
      <c r="N545" s="10"/>
      <c r="O545" s="11"/>
      <c r="P545" s="14">
        <f>SUM(K545:N545)</f>
        <v>0</v>
      </c>
      <c r="Q545" s="22" t="s">
        <v>907</v>
      </c>
    </row>
    <row r="546" spans="1:17" s="25" customFormat="1" ht="22.5">
      <c r="A546" s="74">
        <v>4300000</v>
      </c>
      <c r="B546" s="74">
        <v>0</v>
      </c>
      <c r="C546" s="32" t="s">
        <v>701</v>
      </c>
      <c r="D546" s="32" t="s">
        <v>702</v>
      </c>
      <c r="E546" s="32" t="s">
        <v>661</v>
      </c>
      <c r="F546" s="32" t="s">
        <v>20</v>
      </c>
      <c r="G546" s="32" t="s">
        <v>662</v>
      </c>
      <c r="H546" s="32" t="s">
        <v>22</v>
      </c>
      <c r="I546" s="32" t="s">
        <v>661</v>
      </c>
      <c r="J546" s="32" t="s">
        <v>703</v>
      </c>
      <c r="K546" s="48">
        <v>13000</v>
      </c>
      <c r="L546" s="58"/>
      <c r="M546" s="58"/>
      <c r="N546" s="58"/>
      <c r="O546" s="58"/>
      <c r="P546" s="58">
        <f>K:K+M:M+L:L+N:N</f>
        <v>13000</v>
      </c>
      <c r="Q546" s="32" t="s">
        <v>704</v>
      </c>
    </row>
    <row r="547" spans="1:17" s="25" customFormat="1" ht="22.5">
      <c r="A547" s="68">
        <v>2500000</v>
      </c>
      <c r="B547" s="69">
        <v>0</v>
      </c>
      <c r="C547" s="5" t="s">
        <v>908</v>
      </c>
      <c r="D547" s="6" t="s">
        <v>909</v>
      </c>
      <c r="E547" s="7" t="s">
        <v>195</v>
      </c>
      <c r="F547" s="7" t="s">
        <v>20</v>
      </c>
      <c r="G547" s="6" t="s">
        <v>196</v>
      </c>
      <c r="H547" s="9" t="s">
        <v>82</v>
      </c>
      <c r="I547" s="9" t="s">
        <v>195</v>
      </c>
      <c r="J547" s="6" t="s">
        <v>910</v>
      </c>
      <c r="K547" s="10"/>
      <c r="L547" s="11"/>
      <c r="M547" s="11"/>
      <c r="N547" s="10"/>
      <c r="O547" s="11"/>
      <c r="P547" s="14">
        <f>SUM(K547:N547)</f>
        <v>0</v>
      </c>
      <c r="Q547" s="22" t="s">
        <v>911</v>
      </c>
    </row>
    <row r="548" spans="1:17" s="25" customFormat="1" ht="11.25">
      <c r="A548" s="68">
        <v>3500000</v>
      </c>
      <c r="B548" s="69">
        <v>0</v>
      </c>
      <c r="C548" s="5" t="s">
        <v>2631</v>
      </c>
      <c r="D548" s="6" t="s">
        <v>490</v>
      </c>
      <c r="E548" s="7" t="s">
        <v>485</v>
      </c>
      <c r="F548" s="8" t="s">
        <v>20</v>
      </c>
      <c r="G548" s="6" t="s">
        <v>486</v>
      </c>
      <c r="H548" s="9" t="s">
        <v>22</v>
      </c>
      <c r="I548" s="9" t="s">
        <v>485</v>
      </c>
      <c r="J548" s="6" t="s">
        <v>910</v>
      </c>
      <c r="K548" s="10"/>
      <c r="L548" s="11"/>
      <c r="M548" s="11"/>
      <c r="N548" s="10"/>
      <c r="O548" s="10"/>
      <c r="P548" s="14">
        <f>SUM(K548:N548)</f>
        <v>0</v>
      </c>
      <c r="Q548" s="22" t="s">
        <v>2632</v>
      </c>
    </row>
    <row r="549" spans="1:17" s="25" customFormat="1" ht="22.5">
      <c r="A549" s="47">
        <v>3850000</v>
      </c>
      <c r="B549" s="47">
        <v>0</v>
      </c>
      <c r="C549" s="32" t="s">
        <v>1836</v>
      </c>
      <c r="D549" s="37" t="s">
        <v>1837</v>
      </c>
      <c r="E549" s="37" t="s">
        <v>158</v>
      </c>
      <c r="F549" s="37" t="s">
        <v>20</v>
      </c>
      <c r="G549" s="37" t="s">
        <v>777</v>
      </c>
      <c r="H549" s="37" t="s">
        <v>22</v>
      </c>
      <c r="I549" s="37" t="s">
        <v>776</v>
      </c>
      <c r="J549" s="32" t="s">
        <v>1838</v>
      </c>
      <c r="K549" s="35"/>
      <c r="L549" s="35"/>
      <c r="M549" s="35"/>
      <c r="N549" s="35"/>
      <c r="O549" s="38"/>
      <c r="P549" s="38">
        <f>K:K+M:M+L:L+N:N</f>
        <v>0</v>
      </c>
      <c r="Q549" s="33" t="s">
        <v>1839</v>
      </c>
    </row>
    <row r="550" spans="1:17" s="25" customFormat="1" ht="33.75">
      <c r="A550" s="68">
        <v>2600000</v>
      </c>
      <c r="B550" s="69">
        <v>0</v>
      </c>
      <c r="C550" s="6" t="s">
        <v>912</v>
      </c>
      <c r="D550" s="6" t="s">
        <v>210</v>
      </c>
      <c r="E550" s="7" t="s">
        <v>195</v>
      </c>
      <c r="F550" s="7" t="s">
        <v>20</v>
      </c>
      <c r="G550" s="6" t="s">
        <v>196</v>
      </c>
      <c r="H550" s="9" t="s">
        <v>82</v>
      </c>
      <c r="I550" s="9" t="s">
        <v>195</v>
      </c>
      <c r="J550" s="12" t="s">
        <v>913</v>
      </c>
      <c r="K550" s="10"/>
      <c r="L550" s="11"/>
      <c r="M550" s="11"/>
      <c r="N550" s="10"/>
      <c r="O550" s="11"/>
      <c r="P550" s="14">
        <f>SUM(K550:N550)</f>
        <v>0</v>
      </c>
      <c r="Q550" s="22" t="s">
        <v>914</v>
      </c>
    </row>
    <row r="551" spans="1:17" s="25" customFormat="1" ht="22.5">
      <c r="A551" s="68">
        <v>4500000</v>
      </c>
      <c r="B551" s="69">
        <v>2000000</v>
      </c>
      <c r="C551" s="5" t="s">
        <v>2736</v>
      </c>
      <c r="D551" s="6" t="s">
        <v>656</v>
      </c>
      <c r="E551" s="7" t="s">
        <v>583</v>
      </c>
      <c r="F551" s="8" t="s">
        <v>20</v>
      </c>
      <c r="G551" s="6" t="s">
        <v>584</v>
      </c>
      <c r="H551" s="9" t="s">
        <v>82</v>
      </c>
      <c r="I551" s="9" t="s">
        <v>583</v>
      </c>
      <c r="J551" s="6" t="s">
        <v>2737</v>
      </c>
      <c r="K551" s="11"/>
      <c r="L551" s="11"/>
      <c r="M551" s="11"/>
      <c r="N551" s="10"/>
      <c r="O551" s="11"/>
      <c r="P551" s="1">
        <f>SUM(K551:N551)</f>
        <v>0</v>
      </c>
      <c r="Q551" s="22" t="s">
        <v>2738</v>
      </c>
    </row>
    <row r="552" spans="1:17" s="25" customFormat="1" ht="11.25">
      <c r="A552" s="68">
        <v>5300000</v>
      </c>
      <c r="B552" s="79">
        <v>0</v>
      </c>
      <c r="C552" s="5" t="s">
        <v>292</v>
      </c>
      <c r="D552" s="6" t="s">
        <v>293</v>
      </c>
      <c r="E552" s="7" t="s">
        <v>263</v>
      </c>
      <c r="F552" s="7" t="s">
        <v>20</v>
      </c>
      <c r="G552" s="6" t="s">
        <v>264</v>
      </c>
      <c r="H552" s="9" t="s">
        <v>82</v>
      </c>
      <c r="I552" s="9" t="s">
        <v>263</v>
      </c>
      <c r="J552" s="6" t="s">
        <v>151</v>
      </c>
      <c r="K552" s="10">
        <v>9300</v>
      </c>
      <c r="L552" s="10"/>
      <c r="M552" s="11">
        <v>1000</v>
      </c>
      <c r="N552" s="10"/>
      <c r="O552" s="11">
        <f>SUM(M552,N552)</f>
        <v>1000</v>
      </c>
      <c r="P552" s="11">
        <f>SUM(K552:N552)</f>
        <v>10300</v>
      </c>
      <c r="Q552" s="22" t="s">
        <v>294</v>
      </c>
    </row>
    <row r="553" spans="1:17" s="25" customFormat="1" ht="11.25">
      <c r="A553" s="68">
        <v>2000000</v>
      </c>
      <c r="B553" s="69">
        <v>0</v>
      </c>
      <c r="C553" s="5" t="s">
        <v>149</v>
      </c>
      <c r="D553" s="6" t="s">
        <v>150</v>
      </c>
      <c r="E553" s="7" t="s">
        <v>80</v>
      </c>
      <c r="F553" s="8" t="s">
        <v>20</v>
      </c>
      <c r="G553" s="6" t="s">
        <v>81</v>
      </c>
      <c r="H553" s="9" t="s">
        <v>82</v>
      </c>
      <c r="I553" s="9" t="s">
        <v>80</v>
      </c>
      <c r="J553" s="6" t="s">
        <v>151</v>
      </c>
      <c r="K553" s="10"/>
      <c r="L553" s="11"/>
      <c r="M553" s="11"/>
      <c r="N553" s="10">
        <v>2500</v>
      </c>
      <c r="O553" s="10">
        <v>2500</v>
      </c>
      <c r="P553" s="14">
        <v>2500</v>
      </c>
      <c r="Q553" s="22" t="s">
        <v>152</v>
      </c>
    </row>
    <row r="554" spans="1:17" s="25" customFormat="1" ht="22.5">
      <c r="A554" s="73">
        <v>8000000</v>
      </c>
      <c r="B554" s="52">
        <v>4200000</v>
      </c>
      <c r="C554" s="5" t="s">
        <v>470</v>
      </c>
      <c r="D554" s="6" t="s">
        <v>425</v>
      </c>
      <c r="E554" s="7" t="s">
        <v>426</v>
      </c>
      <c r="F554" s="9" t="s">
        <v>20</v>
      </c>
      <c r="G554" s="6" t="s">
        <v>427</v>
      </c>
      <c r="H554" s="9" t="s">
        <v>82</v>
      </c>
      <c r="I554" s="9" t="s">
        <v>426</v>
      </c>
      <c r="J554" s="9" t="s">
        <v>471</v>
      </c>
      <c r="K554" s="11">
        <v>8800</v>
      </c>
      <c r="L554" s="11">
        <v>5000</v>
      </c>
      <c r="M554" s="11"/>
      <c r="N554" s="11"/>
      <c r="O554" s="11">
        <f>SUM(L554,N554)</f>
        <v>5000</v>
      </c>
      <c r="P554" s="1">
        <f>SUM(K554:N554)</f>
        <v>13800</v>
      </c>
      <c r="Q554" s="22" t="s">
        <v>472</v>
      </c>
    </row>
    <row r="555" spans="1:17" s="25" customFormat="1" ht="11.25">
      <c r="A555" s="68">
        <v>2070000</v>
      </c>
      <c r="B555" s="79">
        <v>0</v>
      </c>
      <c r="C555" s="5" t="s">
        <v>1056</v>
      </c>
      <c r="D555" s="6" t="s">
        <v>1057</v>
      </c>
      <c r="E555" s="7" t="s">
        <v>263</v>
      </c>
      <c r="F555" s="7" t="s">
        <v>20</v>
      </c>
      <c r="G555" s="6" t="s">
        <v>264</v>
      </c>
      <c r="H555" s="9" t="s">
        <v>82</v>
      </c>
      <c r="I555" s="9" t="s">
        <v>263</v>
      </c>
      <c r="J555" s="6" t="s">
        <v>1058</v>
      </c>
      <c r="K555" s="10"/>
      <c r="L555" s="10"/>
      <c r="M555" s="11"/>
      <c r="N555" s="10"/>
      <c r="O555" s="11"/>
      <c r="P555" s="11">
        <f>SUM(K555:N555)</f>
        <v>0</v>
      </c>
      <c r="Q555" s="22" t="s">
        <v>1059</v>
      </c>
    </row>
    <row r="556" spans="1:17" s="25" customFormat="1" ht="22.5">
      <c r="A556" s="68">
        <v>11450000</v>
      </c>
      <c r="B556" s="69">
        <v>0</v>
      </c>
      <c r="C556" s="5" t="s">
        <v>1295</v>
      </c>
      <c r="D556" s="6" t="s">
        <v>98</v>
      </c>
      <c r="E556" s="7" t="s">
        <v>80</v>
      </c>
      <c r="F556" s="8" t="s">
        <v>20</v>
      </c>
      <c r="G556" s="6" t="s">
        <v>81</v>
      </c>
      <c r="H556" s="9" t="s">
        <v>82</v>
      </c>
      <c r="I556" s="9" t="s">
        <v>80</v>
      </c>
      <c r="J556" s="6" t="s">
        <v>1296</v>
      </c>
      <c r="K556" s="10"/>
      <c r="L556" s="11"/>
      <c r="M556" s="11"/>
      <c r="N556" s="10"/>
      <c r="O556" s="10"/>
      <c r="P556" s="14">
        <v>0</v>
      </c>
      <c r="Q556" s="22" t="s">
        <v>1297</v>
      </c>
    </row>
    <row r="557" spans="1:17" s="25" customFormat="1" ht="22.5">
      <c r="A557" s="74">
        <v>2000000</v>
      </c>
      <c r="B557" s="74">
        <v>0</v>
      </c>
      <c r="C557" s="32" t="s">
        <v>705</v>
      </c>
      <c r="D557" s="32" t="s">
        <v>706</v>
      </c>
      <c r="E557" s="32" t="s">
        <v>661</v>
      </c>
      <c r="F557" s="32" t="s">
        <v>20</v>
      </c>
      <c r="G557" s="32" t="s">
        <v>662</v>
      </c>
      <c r="H557" s="32" t="s">
        <v>22</v>
      </c>
      <c r="I557" s="32" t="s">
        <v>661</v>
      </c>
      <c r="J557" s="32" t="s">
        <v>707</v>
      </c>
      <c r="K557" s="48">
        <v>2500</v>
      </c>
      <c r="L557" s="58"/>
      <c r="M557" s="58"/>
      <c r="N557" s="58"/>
      <c r="O557" s="58"/>
      <c r="P557" s="58">
        <f>K:K+M:M+L:L+N:N</f>
        <v>2500</v>
      </c>
      <c r="Q557" s="32" t="s">
        <v>708</v>
      </c>
    </row>
    <row r="558" spans="1:17" s="25" customFormat="1" ht="11.25">
      <c r="A558" s="68">
        <v>4100000</v>
      </c>
      <c r="B558" s="69">
        <v>0</v>
      </c>
      <c r="C558" s="6" t="s">
        <v>153</v>
      </c>
      <c r="D558" s="6" t="s">
        <v>79</v>
      </c>
      <c r="E558" s="7" t="s">
        <v>80</v>
      </c>
      <c r="F558" s="8" t="s">
        <v>20</v>
      </c>
      <c r="G558" s="6" t="s">
        <v>81</v>
      </c>
      <c r="H558" s="9" t="s">
        <v>82</v>
      </c>
      <c r="I558" s="9" t="s">
        <v>80</v>
      </c>
      <c r="J558" s="12" t="s">
        <v>154</v>
      </c>
      <c r="K558" s="10">
        <v>750</v>
      </c>
      <c r="L558" s="11"/>
      <c r="M558" s="11"/>
      <c r="N558" s="10">
        <v>5000</v>
      </c>
      <c r="O558" s="10">
        <v>5000</v>
      </c>
      <c r="P558" s="14">
        <v>5750</v>
      </c>
      <c r="Q558" s="22" t="s">
        <v>155</v>
      </c>
    </row>
    <row r="559" spans="1:17" s="25" customFormat="1" ht="22.5">
      <c r="A559" s="73">
        <v>6000000</v>
      </c>
      <c r="B559" s="52">
        <v>3200000</v>
      </c>
      <c r="C559" s="5" t="s">
        <v>473</v>
      </c>
      <c r="D559" s="6" t="s">
        <v>425</v>
      </c>
      <c r="E559" s="7" t="s">
        <v>426</v>
      </c>
      <c r="F559" s="9" t="s">
        <v>20</v>
      </c>
      <c r="G559" s="6" t="s">
        <v>427</v>
      </c>
      <c r="H559" s="9" t="s">
        <v>82</v>
      </c>
      <c r="I559" s="9" t="s">
        <v>426</v>
      </c>
      <c r="J559" s="6" t="s">
        <v>474</v>
      </c>
      <c r="K559" s="10">
        <v>28000</v>
      </c>
      <c r="L559" s="11">
        <v>10000</v>
      </c>
      <c r="M559" s="11">
        <v>500</v>
      </c>
      <c r="N559" s="10"/>
      <c r="O559" s="11">
        <f>SUM(L559,N559)</f>
        <v>10000</v>
      </c>
      <c r="P559" s="1">
        <f>SUM(K559:N559)</f>
        <v>38500</v>
      </c>
      <c r="Q559" s="22" t="s">
        <v>475</v>
      </c>
    </row>
    <row r="560" spans="1:17" s="25" customFormat="1" ht="11.25">
      <c r="A560" s="68">
        <v>3600000</v>
      </c>
      <c r="B560" s="69">
        <v>0</v>
      </c>
      <c r="C560" s="5" t="s">
        <v>915</v>
      </c>
      <c r="D560" s="6" t="s">
        <v>210</v>
      </c>
      <c r="E560" s="7" t="s">
        <v>195</v>
      </c>
      <c r="F560" s="7" t="s">
        <v>20</v>
      </c>
      <c r="G560" s="6" t="s">
        <v>196</v>
      </c>
      <c r="H560" s="9" t="s">
        <v>82</v>
      </c>
      <c r="I560" s="9" t="s">
        <v>195</v>
      </c>
      <c r="J560" s="6" t="s">
        <v>916</v>
      </c>
      <c r="K560" s="10"/>
      <c r="L560" s="11"/>
      <c r="M560" s="11"/>
      <c r="N560" s="10"/>
      <c r="O560" s="11"/>
      <c r="P560" s="14">
        <f>SUM(K560:N560)</f>
        <v>0</v>
      </c>
      <c r="Q560" s="22" t="s">
        <v>917</v>
      </c>
    </row>
    <row r="561" spans="1:17" s="25" customFormat="1" ht="22.5">
      <c r="A561" s="68" t="s">
        <v>203</v>
      </c>
      <c r="B561" s="69">
        <v>0</v>
      </c>
      <c r="C561" s="5" t="s">
        <v>918</v>
      </c>
      <c r="D561" s="6" t="s">
        <v>919</v>
      </c>
      <c r="E561" s="7" t="s">
        <v>920</v>
      </c>
      <c r="F561" s="7" t="s">
        <v>20</v>
      </c>
      <c r="G561" s="6" t="s">
        <v>196</v>
      </c>
      <c r="H561" s="9" t="s">
        <v>82</v>
      </c>
      <c r="I561" s="9" t="s">
        <v>195</v>
      </c>
      <c r="J561" s="6" t="s">
        <v>921</v>
      </c>
      <c r="K561" s="10"/>
      <c r="L561" s="11"/>
      <c r="M561" s="11"/>
      <c r="N561" s="10"/>
      <c r="O561" s="11"/>
      <c r="P561" s="14">
        <f>SUM(K561:N561)</f>
        <v>0</v>
      </c>
      <c r="Q561" s="22" t="s">
        <v>922</v>
      </c>
    </row>
    <row r="562" spans="1:17" s="25" customFormat="1" ht="22.5">
      <c r="A562" s="68">
        <v>45000000</v>
      </c>
      <c r="B562" s="71">
        <v>0</v>
      </c>
      <c r="C562" s="6" t="s">
        <v>1298</v>
      </c>
      <c r="D562" s="6" t="s">
        <v>1299</v>
      </c>
      <c r="E562" s="7" t="s">
        <v>1300</v>
      </c>
      <c r="F562" s="8" t="s">
        <v>20</v>
      </c>
      <c r="G562" s="6" t="s">
        <v>81</v>
      </c>
      <c r="H562" s="9" t="s">
        <v>82</v>
      </c>
      <c r="I562" s="9" t="s">
        <v>80</v>
      </c>
      <c r="J562" s="12" t="s">
        <v>1301</v>
      </c>
      <c r="K562" s="10"/>
      <c r="L562" s="11"/>
      <c r="M562" s="11"/>
      <c r="N562" s="10"/>
      <c r="O562" s="10"/>
      <c r="P562" s="14">
        <v>0</v>
      </c>
      <c r="Q562" s="12" t="s">
        <v>1302</v>
      </c>
    </row>
    <row r="563" spans="1:17" s="25" customFormat="1" ht="11.25">
      <c r="A563" s="68">
        <v>4000000</v>
      </c>
      <c r="B563" s="69">
        <v>4000000</v>
      </c>
      <c r="C563" s="5" t="s">
        <v>558</v>
      </c>
      <c r="D563" s="6" t="s">
        <v>559</v>
      </c>
      <c r="E563" s="7" t="s">
        <v>485</v>
      </c>
      <c r="F563" s="8" t="s">
        <v>20</v>
      </c>
      <c r="G563" s="6" t="s">
        <v>486</v>
      </c>
      <c r="H563" s="9" t="s">
        <v>22</v>
      </c>
      <c r="I563" s="9" t="s">
        <v>485</v>
      </c>
      <c r="J563" s="6" t="s">
        <v>560</v>
      </c>
      <c r="K563" s="10">
        <v>2300</v>
      </c>
      <c r="L563" s="11"/>
      <c r="M563" s="11"/>
      <c r="N563" s="10"/>
      <c r="O563" s="10"/>
      <c r="P563" s="14">
        <f>SUM(K563:N563)</f>
        <v>2300</v>
      </c>
      <c r="Q563" s="22" t="s">
        <v>561</v>
      </c>
    </row>
    <row r="564" spans="1:17" s="25" customFormat="1" ht="22.5">
      <c r="A564" s="74">
        <v>2000000</v>
      </c>
      <c r="B564" s="74">
        <v>0</v>
      </c>
      <c r="C564" s="32" t="s">
        <v>709</v>
      </c>
      <c r="D564" s="32" t="s">
        <v>710</v>
      </c>
      <c r="E564" s="32" t="s">
        <v>661</v>
      </c>
      <c r="F564" s="32" t="s">
        <v>20</v>
      </c>
      <c r="G564" s="32" t="s">
        <v>662</v>
      </c>
      <c r="H564" s="32" t="s">
        <v>22</v>
      </c>
      <c r="I564" s="32" t="s">
        <v>661</v>
      </c>
      <c r="J564" s="32" t="s">
        <v>711</v>
      </c>
      <c r="K564" s="48">
        <v>2000</v>
      </c>
      <c r="L564" s="58"/>
      <c r="M564" s="58"/>
      <c r="N564" s="58"/>
      <c r="O564" s="58"/>
      <c r="P564" s="58">
        <f>K:K+M:M+L:L+N:N</f>
        <v>2000</v>
      </c>
      <c r="Q564" s="32" t="s">
        <v>712</v>
      </c>
    </row>
    <row r="565" spans="1:17" s="25" customFormat="1" ht="11.25">
      <c r="A565" s="68">
        <v>2000000</v>
      </c>
      <c r="B565" s="71">
        <v>2000000</v>
      </c>
      <c r="C565" s="6" t="s">
        <v>1642</v>
      </c>
      <c r="D565" s="6" t="s">
        <v>1643</v>
      </c>
      <c r="E565" s="7" t="s">
        <v>158</v>
      </c>
      <c r="F565" s="7" t="s">
        <v>20</v>
      </c>
      <c r="G565" s="6" t="s">
        <v>350</v>
      </c>
      <c r="H565" s="9" t="s">
        <v>22</v>
      </c>
      <c r="I565" s="9" t="s">
        <v>158</v>
      </c>
      <c r="J565" s="12" t="s">
        <v>1644</v>
      </c>
      <c r="K565" s="10"/>
      <c r="L565" s="17"/>
      <c r="M565" s="11"/>
      <c r="N565" s="10"/>
      <c r="O565" s="11"/>
      <c r="P565" s="1">
        <f>SUM(K565:N565)</f>
        <v>0</v>
      </c>
      <c r="Q565" s="12" t="s">
        <v>1645</v>
      </c>
    </row>
    <row r="566" spans="1:17" s="25" customFormat="1" ht="11.25">
      <c r="A566" s="68">
        <v>4000000</v>
      </c>
      <c r="B566" s="69">
        <v>2000000</v>
      </c>
      <c r="C566" s="6" t="s">
        <v>1658</v>
      </c>
      <c r="D566" s="6" t="s">
        <v>1643</v>
      </c>
      <c r="E566" s="7" t="s">
        <v>158</v>
      </c>
      <c r="F566" s="7" t="s">
        <v>20</v>
      </c>
      <c r="G566" s="6" t="s">
        <v>350</v>
      </c>
      <c r="H566" s="9" t="s">
        <v>22</v>
      </c>
      <c r="I566" s="9" t="s">
        <v>158</v>
      </c>
      <c r="J566" s="12" t="s">
        <v>1644</v>
      </c>
      <c r="K566" s="10"/>
      <c r="L566" s="17"/>
      <c r="M566" s="11"/>
      <c r="N566" s="10"/>
      <c r="O566" s="11"/>
      <c r="P566" s="1">
        <f>SUM(K566:N566)</f>
        <v>0</v>
      </c>
      <c r="Q566" s="22" t="s">
        <v>1659</v>
      </c>
    </row>
    <row r="567" spans="1:17" s="25" customFormat="1" ht="11.25">
      <c r="A567" s="68">
        <v>2500000</v>
      </c>
      <c r="B567" s="71">
        <v>1600000</v>
      </c>
      <c r="C567" s="26" t="s">
        <v>1303</v>
      </c>
      <c r="D567" s="6" t="s">
        <v>1304</v>
      </c>
      <c r="E567" s="7" t="s">
        <v>80</v>
      </c>
      <c r="F567" s="8" t="s">
        <v>20</v>
      </c>
      <c r="G567" s="6" t="s">
        <v>81</v>
      </c>
      <c r="H567" s="9" t="s">
        <v>82</v>
      </c>
      <c r="I567" s="9" t="s">
        <v>80</v>
      </c>
      <c r="J567" s="12" t="s">
        <v>1305</v>
      </c>
      <c r="K567" s="11"/>
      <c r="L567" s="11"/>
      <c r="M567" s="11"/>
      <c r="N567" s="10"/>
      <c r="O567" s="10"/>
      <c r="P567" s="14">
        <v>0</v>
      </c>
      <c r="Q567" s="12" t="s">
        <v>1306</v>
      </c>
    </row>
    <row r="568" spans="1:17" s="25" customFormat="1" ht="22.5">
      <c r="A568" s="75">
        <v>3000000</v>
      </c>
      <c r="B568" s="75">
        <v>3000000</v>
      </c>
      <c r="C568" s="40" t="s">
        <v>1622</v>
      </c>
      <c r="D568" s="40" t="s">
        <v>656</v>
      </c>
      <c r="E568" s="40" t="s">
        <v>637</v>
      </c>
      <c r="F568" s="40" t="s">
        <v>20</v>
      </c>
      <c r="G568" s="40" t="s">
        <v>638</v>
      </c>
      <c r="H568" s="40" t="s">
        <v>22</v>
      </c>
      <c r="I568" s="40" t="s">
        <v>637</v>
      </c>
      <c r="J568" s="40" t="s">
        <v>1623</v>
      </c>
      <c r="K568" s="41"/>
      <c r="L568" s="41"/>
      <c r="M568" s="41"/>
      <c r="N568" s="41"/>
      <c r="O568" s="41"/>
      <c r="P568" s="41">
        <f>K:K+M:M+L:L+N:N</f>
        <v>0</v>
      </c>
      <c r="Q568" s="40" t="s">
        <v>1624</v>
      </c>
    </row>
    <row r="569" spans="1:17" s="25" customFormat="1" ht="33.75">
      <c r="A569" s="75">
        <v>3000000</v>
      </c>
      <c r="B569" s="75"/>
      <c r="C569" s="40" t="s">
        <v>1625</v>
      </c>
      <c r="D569" s="40" t="s">
        <v>656</v>
      </c>
      <c r="E569" s="40" t="s">
        <v>637</v>
      </c>
      <c r="F569" s="40" t="s">
        <v>20</v>
      </c>
      <c r="G569" s="40" t="s">
        <v>638</v>
      </c>
      <c r="H569" s="40" t="s">
        <v>22</v>
      </c>
      <c r="I569" s="40" t="s">
        <v>637</v>
      </c>
      <c r="J569" s="40" t="s">
        <v>1623</v>
      </c>
      <c r="K569" s="41"/>
      <c r="L569" s="41"/>
      <c r="M569" s="41"/>
      <c r="N569" s="41"/>
      <c r="O569" s="41"/>
      <c r="P569" s="41">
        <v>0</v>
      </c>
      <c r="Q569" s="40" t="s">
        <v>1626</v>
      </c>
    </row>
    <row r="570" spans="1:17" s="25" customFormat="1" ht="45">
      <c r="A570" s="47">
        <v>6000000</v>
      </c>
      <c r="B570" s="47">
        <v>4000000</v>
      </c>
      <c r="C570" s="32" t="s">
        <v>2082</v>
      </c>
      <c r="D570" s="37" t="s">
        <v>2028</v>
      </c>
      <c r="E570" s="37" t="s">
        <v>2023</v>
      </c>
      <c r="F570" s="37" t="s">
        <v>20</v>
      </c>
      <c r="G570" s="37" t="s">
        <v>2024</v>
      </c>
      <c r="H570" s="37" t="s">
        <v>22</v>
      </c>
      <c r="I570" s="37" t="s">
        <v>2023</v>
      </c>
      <c r="J570" s="32" t="s">
        <v>2083</v>
      </c>
      <c r="K570" s="35">
        <v>0</v>
      </c>
      <c r="L570" s="35">
        <v>0</v>
      </c>
      <c r="M570" s="35">
        <v>0</v>
      </c>
      <c r="N570" s="35">
        <v>0</v>
      </c>
      <c r="O570" s="35">
        <v>0</v>
      </c>
      <c r="P570" s="35">
        <v>0</v>
      </c>
      <c r="Q570" s="33" t="s">
        <v>2084</v>
      </c>
    </row>
    <row r="571" spans="1:17" s="25" customFormat="1" ht="22.5">
      <c r="A571" s="68" t="s">
        <v>203</v>
      </c>
      <c r="B571" s="69">
        <v>0</v>
      </c>
      <c r="C571" s="6" t="s">
        <v>250</v>
      </c>
      <c r="D571" s="6" t="s">
        <v>251</v>
      </c>
      <c r="E571" s="7" t="s">
        <v>252</v>
      </c>
      <c r="F571" s="7" t="s">
        <v>20</v>
      </c>
      <c r="G571" s="6" t="s">
        <v>196</v>
      </c>
      <c r="H571" s="9" t="s">
        <v>82</v>
      </c>
      <c r="I571" s="9" t="s">
        <v>195</v>
      </c>
      <c r="J571" s="12" t="s">
        <v>253</v>
      </c>
      <c r="K571" s="10"/>
      <c r="L571" s="11"/>
      <c r="M571" s="11">
        <v>2000</v>
      </c>
      <c r="N571" s="10"/>
      <c r="O571" s="11">
        <f>SUM(M571,N571)</f>
        <v>2000</v>
      </c>
      <c r="P571" s="14">
        <f>SUM(K571:N571)</f>
        <v>2000</v>
      </c>
      <c r="Q571" s="22" t="s">
        <v>254</v>
      </c>
    </row>
    <row r="572" spans="1:241" s="23" customFormat="1" ht="22.5">
      <c r="A572" s="73">
        <v>8000000</v>
      </c>
      <c r="B572" s="69">
        <v>1300000</v>
      </c>
      <c r="C572" s="5" t="s">
        <v>407</v>
      </c>
      <c r="D572" s="6" t="s">
        <v>408</v>
      </c>
      <c r="E572" s="7" t="s">
        <v>395</v>
      </c>
      <c r="F572" s="8" t="s">
        <v>20</v>
      </c>
      <c r="G572" s="6" t="s">
        <v>396</v>
      </c>
      <c r="H572" s="9" t="s">
        <v>82</v>
      </c>
      <c r="I572" s="9" t="s">
        <v>395</v>
      </c>
      <c r="J572" s="6" t="s">
        <v>253</v>
      </c>
      <c r="K572" s="10"/>
      <c r="L572" s="11">
        <v>1000</v>
      </c>
      <c r="M572" s="11"/>
      <c r="N572" s="10">
        <v>7500</v>
      </c>
      <c r="O572" s="11">
        <f>SUM(L572,N572)</f>
        <v>8500</v>
      </c>
      <c r="P572" s="1">
        <f>SUM(K572:N572)</f>
        <v>8500</v>
      </c>
      <c r="Q572" s="22" t="s">
        <v>409</v>
      </c>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5"/>
      <c r="EE572" s="5"/>
      <c r="EF572" s="5"/>
      <c r="EG572" s="5"/>
      <c r="EH572" s="5"/>
      <c r="EI572" s="5"/>
      <c r="EJ572" s="5"/>
      <c r="EK572" s="5"/>
      <c r="EL572" s="5"/>
      <c r="EM572" s="5"/>
      <c r="EN572" s="5"/>
      <c r="EO572" s="5"/>
      <c r="EP572" s="5"/>
      <c r="EQ572" s="5"/>
      <c r="ER572" s="5"/>
      <c r="ES572" s="5"/>
      <c r="ET572" s="5"/>
      <c r="EU572" s="5"/>
      <c r="EV572" s="5"/>
      <c r="EW572" s="5"/>
      <c r="EX572" s="5"/>
      <c r="EY572" s="5"/>
      <c r="EZ572" s="5"/>
      <c r="FA572" s="5"/>
      <c r="FB572" s="5"/>
      <c r="FC572" s="5"/>
      <c r="FD572" s="5"/>
      <c r="FE572" s="5"/>
      <c r="FF572" s="5"/>
      <c r="FG572" s="5"/>
      <c r="FH572" s="5"/>
      <c r="FI572" s="5"/>
      <c r="FJ572" s="5"/>
      <c r="FK572" s="5"/>
      <c r="FL572" s="5"/>
      <c r="FM572" s="5"/>
      <c r="FN572" s="5"/>
      <c r="FO572" s="5"/>
      <c r="FP572" s="5"/>
      <c r="FQ572" s="5"/>
      <c r="FR572" s="5"/>
      <c r="FS572" s="5"/>
      <c r="FT572" s="5"/>
      <c r="FU572" s="5"/>
      <c r="FV572" s="5"/>
      <c r="FW572" s="5"/>
      <c r="FX572" s="5"/>
      <c r="FY572" s="5"/>
      <c r="FZ572" s="5"/>
      <c r="GA572" s="5"/>
      <c r="GB572" s="5"/>
      <c r="GC572" s="5"/>
      <c r="GD572" s="5"/>
      <c r="GE572" s="5"/>
      <c r="GF572" s="5"/>
      <c r="GG572" s="5"/>
      <c r="GH572" s="5"/>
      <c r="GI572" s="5"/>
      <c r="GJ572" s="5"/>
      <c r="GK572" s="5"/>
      <c r="GL572" s="5"/>
      <c r="GM572" s="5"/>
      <c r="GN572" s="5"/>
      <c r="GO572" s="5"/>
      <c r="GP572" s="5"/>
      <c r="GQ572" s="5"/>
      <c r="GR572" s="5"/>
      <c r="GS572" s="5"/>
      <c r="GT572" s="5"/>
      <c r="GU572" s="5"/>
      <c r="GV572" s="5"/>
      <c r="GW572" s="5"/>
      <c r="GX572" s="5"/>
      <c r="GY572" s="5"/>
      <c r="GZ572" s="5"/>
      <c r="HA572" s="5"/>
      <c r="HB572" s="5"/>
      <c r="HC572" s="5"/>
      <c r="HD572" s="5"/>
      <c r="HE572" s="5"/>
      <c r="HF572" s="5"/>
      <c r="HG572" s="5"/>
      <c r="HH572" s="5"/>
      <c r="HI572" s="5"/>
      <c r="HJ572" s="5"/>
      <c r="HK572" s="5"/>
      <c r="HL572" s="5"/>
      <c r="HM572" s="5"/>
      <c r="HN572" s="5"/>
      <c r="HO572" s="5"/>
      <c r="HP572" s="5"/>
      <c r="HQ572" s="5"/>
      <c r="HR572" s="5"/>
      <c r="HS572" s="5"/>
      <c r="HT572" s="5"/>
      <c r="HU572" s="5"/>
      <c r="HV572" s="5"/>
      <c r="HW572" s="5"/>
      <c r="HX572" s="5"/>
      <c r="HY572" s="5"/>
      <c r="HZ572" s="5"/>
      <c r="IA572" s="5"/>
      <c r="IB572" s="5"/>
      <c r="IC572" s="5"/>
      <c r="ID572" s="5"/>
      <c r="IE572" s="5"/>
      <c r="IF572" s="5"/>
      <c r="IG572" s="5"/>
    </row>
    <row r="573" spans="1:241" s="23" customFormat="1" ht="11.25">
      <c r="A573" s="68">
        <v>4700000</v>
      </c>
      <c r="B573" s="69">
        <v>0</v>
      </c>
      <c r="C573" s="5" t="s">
        <v>156</v>
      </c>
      <c r="D573" s="6" t="s">
        <v>157</v>
      </c>
      <c r="E573" s="7" t="s">
        <v>158</v>
      </c>
      <c r="F573" s="8" t="s">
        <v>20</v>
      </c>
      <c r="G573" s="6" t="s">
        <v>81</v>
      </c>
      <c r="H573" s="9" t="s">
        <v>82</v>
      </c>
      <c r="I573" s="9" t="s">
        <v>80</v>
      </c>
      <c r="J573" s="6" t="s">
        <v>159</v>
      </c>
      <c r="K573" s="10"/>
      <c r="L573" s="11"/>
      <c r="M573" s="11">
        <v>5000</v>
      </c>
      <c r="N573" s="10">
        <v>5000</v>
      </c>
      <c r="O573" s="10">
        <v>10000</v>
      </c>
      <c r="P573" s="14">
        <v>10000</v>
      </c>
      <c r="Q573" s="22" t="s">
        <v>160</v>
      </c>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5"/>
      <c r="EE573" s="5"/>
      <c r="EF573" s="5"/>
      <c r="EG573" s="5"/>
      <c r="EH573" s="5"/>
      <c r="EI573" s="5"/>
      <c r="EJ573" s="5"/>
      <c r="EK573" s="5"/>
      <c r="EL573" s="5"/>
      <c r="EM573" s="5"/>
      <c r="EN573" s="5"/>
      <c r="EO573" s="5"/>
      <c r="EP573" s="5"/>
      <c r="EQ573" s="5"/>
      <c r="ER573" s="5"/>
      <c r="ES573" s="5"/>
      <c r="ET573" s="5"/>
      <c r="EU573" s="5"/>
      <c r="EV573" s="5"/>
      <c r="EW573" s="5"/>
      <c r="EX573" s="5"/>
      <c r="EY573" s="5"/>
      <c r="EZ573" s="5"/>
      <c r="FA573" s="5"/>
      <c r="FB573" s="5"/>
      <c r="FC573" s="5"/>
      <c r="FD573" s="5"/>
      <c r="FE573" s="5"/>
      <c r="FF573" s="5"/>
      <c r="FG573" s="5"/>
      <c r="FH573" s="5"/>
      <c r="FI573" s="5"/>
      <c r="FJ573" s="5"/>
      <c r="FK573" s="5"/>
      <c r="FL573" s="5"/>
      <c r="FM573" s="5"/>
      <c r="FN573" s="5"/>
      <c r="FO573" s="5"/>
      <c r="FP573" s="5"/>
      <c r="FQ573" s="5"/>
      <c r="FR573" s="5"/>
      <c r="FS573" s="5"/>
      <c r="FT573" s="5"/>
      <c r="FU573" s="5"/>
      <c r="FV573" s="5"/>
      <c r="FW573" s="5"/>
      <c r="FX573" s="5"/>
      <c r="FY573" s="5"/>
      <c r="FZ573" s="5"/>
      <c r="GA573" s="5"/>
      <c r="GB573" s="5"/>
      <c r="GC573" s="5"/>
      <c r="GD573" s="5"/>
      <c r="GE573" s="5"/>
      <c r="GF573" s="5"/>
      <c r="GG573" s="5"/>
      <c r="GH573" s="5"/>
      <c r="GI573" s="5"/>
      <c r="GJ573" s="5"/>
      <c r="GK573" s="5"/>
      <c r="GL573" s="5"/>
      <c r="GM573" s="5"/>
      <c r="GN573" s="5"/>
      <c r="GO573" s="5"/>
      <c r="GP573" s="5"/>
      <c r="GQ573" s="5"/>
      <c r="GR573" s="5"/>
      <c r="GS573" s="5"/>
      <c r="GT573" s="5"/>
      <c r="GU573" s="5"/>
      <c r="GV573" s="5"/>
      <c r="GW573" s="5"/>
      <c r="GX573" s="5"/>
      <c r="GY573" s="5"/>
      <c r="GZ573" s="5"/>
      <c r="HA573" s="5"/>
      <c r="HB573" s="5"/>
      <c r="HC573" s="5"/>
      <c r="HD573" s="5"/>
      <c r="HE573" s="5"/>
      <c r="HF573" s="5"/>
      <c r="HG573" s="5"/>
      <c r="HH573" s="5"/>
      <c r="HI573" s="5"/>
      <c r="HJ573" s="5"/>
      <c r="HK573" s="5"/>
      <c r="HL573" s="5"/>
      <c r="HM573" s="5"/>
      <c r="HN573" s="5"/>
      <c r="HO573" s="5"/>
      <c r="HP573" s="5"/>
      <c r="HQ573" s="5"/>
      <c r="HR573" s="5"/>
      <c r="HS573" s="5"/>
      <c r="HT573" s="5"/>
      <c r="HU573" s="5"/>
      <c r="HV573" s="5"/>
      <c r="HW573" s="5"/>
      <c r="HX573" s="5"/>
      <c r="HY573" s="5"/>
      <c r="HZ573" s="5"/>
      <c r="IA573" s="5"/>
      <c r="IB573" s="5"/>
      <c r="IC573" s="5"/>
      <c r="ID573" s="5"/>
      <c r="IE573" s="5"/>
      <c r="IF573" s="5"/>
      <c r="IG573" s="5"/>
    </row>
    <row r="574" spans="1:17" s="23" customFormat="1" ht="22.5">
      <c r="A574" s="68">
        <v>5000000</v>
      </c>
      <c r="B574" s="69">
        <v>0</v>
      </c>
      <c r="C574" s="27" t="s">
        <v>1307</v>
      </c>
      <c r="D574" s="6" t="s">
        <v>1308</v>
      </c>
      <c r="E574" s="7" t="s">
        <v>1309</v>
      </c>
      <c r="F574" s="8" t="s">
        <v>20</v>
      </c>
      <c r="G574" s="6" t="s">
        <v>81</v>
      </c>
      <c r="H574" s="9" t="s">
        <v>82</v>
      </c>
      <c r="I574" s="9" t="s">
        <v>80</v>
      </c>
      <c r="J574" s="6" t="s">
        <v>159</v>
      </c>
      <c r="K574" s="10"/>
      <c r="L574" s="11"/>
      <c r="M574" s="11"/>
      <c r="N574" s="10"/>
      <c r="O574" s="10"/>
      <c r="P574" s="14" t="s">
        <v>806</v>
      </c>
      <c r="Q574" s="22" t="s">
        <v>1310</v>
      </c>
    </row>
    <row r="575" spans="1:17" s="23" customFormat="1" ht="22.5">
      <c r="A575" s="68">
        <v>12000000</v>
      </c>
      <c r="B575" s="70">
        <v>12000000</v>
      </c>
      <c r="C575" s="5" t="s">
        <v>1311</v>
      </c>
      <c r="D575" s="6" t="s">
        <v>1308</v>
      </c>
      <c r="E575" s="7" t="s">
        <v>1309</v>
      </c>
      <c r="F575" s="8" t="s">
        <v>20</v>
      </c>
      <c r="G575" s="6" t="s">
        <v>81</v>
      </c>
      <c r="H575" s="9" t="s">
        <v>82</v>
      </c>
      <c r="I575" s="9" t="s">
        <v>80</v>
      </c>
      <c r="J575" s="9" t="s">
        <v>159</v>
      </c>
      <c r="K575" s="11"/>
      <c r="L575" s="11"/>
      <c r="M575" s="11"/>
      <c r="N575" s="11"/>
      <c r="O575" s="10"/>
      <c r="P575" s="14" t="s">
        <v>806</v>
      </c>
      <c r="Q575" s="9" t="s">
        <v>1312</v>
      </c>
    </row>
    <row r="576" spans="1:17" s="23" customFormat="1" ht="22.5">
      <c r="A576" s="68">
        <v>62400000</v>
      </c>
      <c r="B576" s="69">
        <v>0</v>
      </c>
      <c r="C576" s="5" t="s">
        <v>1313</v>
      </c>
      <c r="D576" s="6" t="s">
        <v>1308</v>
      </c>
      <c r="E576" s="7" t="s">
        <v>1309</v>
      </c>
      <c r="F576" s="8" t="s">
        <v>20</v>
      </c>
      <c r="G576" s="6" t="s">
        <v>81</v>
      </c>
      <c r="H576" s="9" t="s">
        <v>82</v>
      </c>
      <c r="I576" s="9" t="s">
        <v>80</v>
      </c>
      <c r="J576" s="9" t="s">
        <v>159</v>
      </c>
      <c r="K576" s="10"/>
      <c r="L576" s="11"/>
      <c r="M576" s="11"/>
      <c r="N576" s="10"/>
      <c r="O576" s="10"/>
      <c r="P576" s="14" t="s">
        <v>806</v>
      </c>
      <c r="Q576" s="22" t="s">
        <v>1314</v>
      </c>
    </row>
    <row r="577" spans="1:241" s="23" customFormat="1" ht="33.75">
      <c r="A577" s="68">
        <v>5000000</v>
      </c>
      <c r="B577" s="69">
        <v>0</v>
      </c>
      <c r="C577" s="5" t="s">
        <v>1315</v>
      </c>
      <c r="D577" s="6" t="s">
        <v>1316</v>
      </c>
      <c r="E577" s="7" t="s">
        <v>1317</v>
      </c>
      <c r="F577" s="8" t="s">
        <v>20</v>
      </c>
      <c r="G577" s="6" t="s">
        <v>81</v>
      </c>
      <c r="H577" s="9" t="s">
        <v>82</v>
      </c>
      <c r="I577" s="9" t="s">
        <v>80</v>
      </c>
      <c r="J577" s="6" t="s">
        <v>159</v>
      </c>
      <c r="K577" s="10"/>
      <c r="L577" s="11"/>
      <c r="M577" s="11"/>
      <c r="N577" s="10"/>
      <c r="O577" s="10"/>
      <c r="P577" s="14" t="s">
        <v>806</v>
      </c>
      <c r="Q577" s="22" t="s">
        <v>1318</v>
      </c>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5"/>
      <c r="CD577" s="5"/>
      <c r="CE577" s="5"/>
      <c r="CF577" s="5"/>
      <c r="CG577" s="5"/>
      <c r="CH577" s="5"/>
      <c r="CI577" s="5"/>
      <c r="CJ577" s="5"/>
      <c r="CK577" s="5"/>
      <c r="CL577" s="5"/>
      <c r="CM577" s="5"/>
      <c r="CN577" s="5"/>
      <c r="CO577" s="5"/>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5"/>
      <c r="EE577" s="5"/>
      <c r="EF577" s="5"/>
      <c r="EG577" s="5"/>
      <c r="EH577" s="5"/>
      <c r="EI577" s="5"/>
      <c r="EJ577" s="5"/>
      <c r="EK577" s="5"/>
      <c r="EL577" s="5"/>
      <c r="EM577" s="5"/>
      <c r="EN577" s="5"/>
      <c r="EO577" s="5"/>
      <c r="EP577" s="5"/>
      <c r="EQ577" s="5"/>
      <c r="ER577" s="5"/>
      <c r="ES577" s="5"/>
      <c r="ET577" s="5"/>
      <c r="EU577" s="5"/>
      <c r="EV577" s="5"/>
      <c r="EW577" s="5"/>
      <c r="EX577" s="5"/>
      <c r="EY577" s="5"/>
      <c r="EZ577" s="5"/>
      <c r="FA577" s="5"/>
      <c r="FB577" s="5"/>
      <c r="FC577" s="5"/>
      <c r="FD577" s="5"/>
      <c r="FE577" s="5"/>
      <c r="FF577" s="5"/>
      <c r="FG577" s="5"/>
      <c r="FH577" s="5"/>
      <c r="FI577" s="5"/>
      <c r="FJ577" s="5"/>
      <c r="FK577" s="5"/>
      <c r="FL577" s="5"/>
      <c r="FM577" s="5"/>
      <c r="FN577" s="5"/>
      <c r="FO577" s="5"/>
      <c r="FP577" s="5"/>
      <c r="FQ577" s="5"/>
      <c r="FR577" s="5"/>
      <c r="FS577" s="5"/>
      <c r="FT577" s="5"/>
      <c r="FU577" s="5"/>
      <c r="FV577" s="5"/>
      <c r="FW577" s="5"/>
      <c r="FX577" s="5"/>
      <c r="FY577" s="5"/>
      <c r="FZ577" s="5"/>
      <c r="GA577" s="5"/>
      <c r="GB577" s="5"/>
      <c r="GC577" s="5"/>
      <c r="GD577" s="5"/>
      <c r="GE577" s="5"/>
      <c r="GF577" s="5"/>
      <c r="GG577" s="5"/>
      <c r="GH577" s="5"/>
      <c r="GI577" s="5"/>
      <c r="GJ577" s="5"/>
      <c r="GK577" s="5"/>
      <c r="GL577" s="5"/>
      <c r="GM577" s="5"/>
      <c r="GN577" s="5"/>
      <c r="GO577" s="5"/>
      <c r="GP577" s="5"/>
      <c r="GQ577" s="5"/>
      <c r="GR577" s="5"/>
      <c r="GS577" s="5"/>
      <c r="GT577" s="5"/>
      <c r="GU577" s="5"/>
      <c r="GV577" s="5"/>
      <c r="GW577" s="5"/>
      <c r="GX577" s="5"/>
      <c r="GY577" s="5"/>
      <c r="GZ577" s="5"/>
      <c r="HA577" s="5"/>
      <c r="HB577" s="5"/>
      <c r="HC577" s="5"/>
      <c r="HD577" s="5"/>
      <c r="HE577" s="5"/>
      <c r="HF577" s="5"/>
      <c r="HG577" s="5"/>
      <c r="HH577" s="5"/>
      <c r="HI577" s="5"/>
      <c r="HJ577" s="5"/>
      <c r="HK577" s="5"/>
      <c r="HL577" s="5"/>
      <c r="HM577" s="5"/>
      <c r="HN577" s="5"/>
      <c r="HO577" s="5"/>
      <c r="HP577" s="5"/>
      <c r="HQ577" s="5"/>
      <c r="HR577" s="5"/>
      <c r="HS577" s="5"/>
      <c r="HT577" s="5"/>
      <c r="HU577" s="5"/>
      <c r="HV577" s="5"/>
      <c r="HW577" s="5"/>
      <c r="HX577" s="5"/>
      <c r="HY577" s="5"/>
      <c r="HZ577" s="5"/>
      <c r="IA577" s="5"/>
      <c r="IB577" s="5"/>
      <c r="IC577" s="5"/>
      <c r="ID577" s="5"/>
      <c r="IE577" s="5"/>
      <c r="IF577" s="5"/>
      <c r="IG577" s="5"/>
    </row>
    <row r="578" spans="1:17" s="23" customFormat="1" ht="11.25">
      <c r="A578" s="73">
        <v>12000000</v>
      </c>
      <c r="B578" s="79">
        <v>12000000</v>
      </c>
      <c r="C578" s="5" t="s">
        <v>620</v>
      </c>
      <c r="D578" s="6" t="s">
        <v>618</v>
      </c>
      <c r="E578" s="7" t="s">
        <v>614</v>
      </c>
      <c r="F578" s="8" t="s">
        <v>20</v>
      </c>
      <c r="G578" s="6" t="s">
        <v>613</v>
      </c>
      <c r="H578" s="9" t="s">
        <v>82</v>
      </c>
      <c r="I578" s="9" t="s">
        <v>614</v>
      </c>
      <c r="J578" s="6" t="s">
        <v>621</v>
      </c>
      <c r="K578" s="10">
        <v>1250</v>
      </c>
      <c r="L578" s="11">
        <v>1500</v>
      </c>
      <c r="M578" s="11"/>
      <c r="N578" s="10">
        <v>12500</v>
      </c>
      <c r="O578" s="11">
        <f>SUM(L578,N578)</f>
        <v>14000</v>
      </c>
      <c r="P578" s="10">
        <f>SUM(K578:N578)</f>
        <v>15250</v>
      </c>
      <c r="Q578" s="22" t="s">
        <v>622</v>
      </c>
    </row>
    <row r="579" spans="1:17" s="23" customFormat="1" ht="22.5">
      <c r="A579" s="73">
        <v>1000000</v>
      </c>
      <c r="B579" s="79">
        <v>1000000</v>
      </c>
      <c r="C579" s="6" t="s">
        <v>2237</v>
      </c>
      <c r="D579" s="6" t="s">
        <v>618</v>
      </c>
      <c r="E579" s="7" t="s">
        <v>614</v>
      </c>
      <c r="F579" s="8" t="s">
        <v>20</v>
      </c>
      <c r="G579" s="6" t="s">
        <v>613</v>
      </c>
      <c r="H579" s="9" t="s">
        <v>82</v>
      </c>
      <c r="I579" s="9" t="s">
        <v>614</v>
      </c>
      <c r="J579" s="12" t="s">
        <v>621</v>
      </c>
      <c r="K579" s="10"/>
      <c r="L579" s="11"/>
      <c r="M579" s="11"/>
      <c r="N579" s="10"/>
      <c r="O579" s="11"/>
      <c r="P579" s="14" t="s">
        <v>806</v>
      </c>
      <c r="Q579" s="22" t="s">
        <v>2238</v>
      </c>
    </row>
    <row r="580" spans="1:17" s="23" customFormat="1" ht="11.25">
      <c r="A580" s="68">
        <v>1650000</v>
      </c>
      <c r="B580" s="69">
        <v>1600000</v>
      </c>
      <c r="C580" s="5" t="s">
        <v>63</v>
      </c>
      <c r="D580" s="6" t="s">
        <v>39</v>
      </c>
      <c r="E580" s="7" t="s">
        <v>19</v>
      </c>
      <c r="F580" s="8" t="s">
        <v>20</v>
      </c>
      <c r="G580" s="6" t="s">
        <v>21</v>
      </c>
      <c r="H580" s="9" t="s">
        <v>22</v>
      </c>
      <c r="I580" s="9" t="s">
        <v>19</v>
      </c>
      <c r="J580" s="6" t="s">
        <v>64</v>
      </c>
      <c r="K580" s="10"/>
      <c r="L580" s="10"/>
      <c r="M580" s="11">
        <v>7000</v>
      </c>
      <c r="N580" s="10">
        <v>6000</v>
      </c>
      <c r="O580" s="11">
        <v>13000</v>
      </c>
      <c r="P580" s="1">
        <f>K:K+L:L+N:N+M:M</f>
        <v>13000</v>
      </c>
      <c r="Q580" s="22" t="s">
        <v>65</v>
      </c>
    </row>
    <row r="581" spans="1:17" s="23" customFormat="1" ht="22.5">
      <c r="A581" s="68">
        <v>2500000</v>
      </c>
      <c r="B581" s="71">
        <v>0</v>
      </c>
      <c r="C581" s="5" t="s">
        <v>2633</v>
      </c>
      <c r="D581" s="6" t="s">
        <v>494</v>
      </c>
      <c r="E581" s="7" t="s">
        <v>485</v>
      </c>
      <c r="F581" s="8" t="s">
        <v>20</v>
      </c>
      <c r="G581" s="6" t="s">
        <v>486</v>
      </c>
      <c r="H581" s="9" t="s">
        <v>22</v>
      </c>
      <c r="I581" s="9" t="s">
        <v>485</v>
      </c>
      <c r="J581" s="6" t="s">
        <v>2634</v>
      </c>
      <c r="K581" s="10"/>
      <c r="L581" s="11"/>
      <c r="M581" s="11"/>
      <c r="N581" s="10"/>
      <c r="O581" s="10"/>
      <c r="P581" s="14">
        <f>SUM(K581:N581)</f>
        <v>0</v>
      </c>
      <c r="Q581" s="22" t="s">
        <v>2635</v>
      </c>
    </row>
    <row r="582" spans="1:17" s="23" customFormat="1" ht="33.75">
      <c r="A582" s="68">
        <v>6200000</v>
      </c>
      <c r="B582" s="79">
        <v>0</v>
      </c>
      <c r="C582" s="5" t="s">
        <v>1060</v>
      </c>
      <c r="D582" s="6"/>
      <c r="E582" s="7" t="s">
        <v>263</v>
      </c>
      <c r="F582" s="7" t="s">
        <v>20</v>
      </c>
      <c r="G582" s="6" t="s">
        <v>264</v>
      </c>
      <c r="H582" s="9" t="s">
        <v>82</v>
      </c>
      <c r="I582" s="9" t="s">
        <v>263</v>
      </c>
      <c r="J582" s="6" t="s">
        <v>1061</v>
      </c>
      <c r="K582" s="20"/>
      <c r="L582" s="21"/>
      <c r="M582" s="11"/>
      <c r="N582" s="21"/>
      <c r="O582" s="11"/>
      <c r="P582" s="11">
        <f>SUM(K582:N582)</f>
        <v>0</v>
      </c>
      <c r="Q582" s="22" t="s">
        <v>1062</v>
      </c>
    </row>
    <row r="583" spans="1:17" s="23" customFormat="1" ht="22.5">
      <c r="A583" s="68">
        <v>6000000</v>
      </c>
      <c r="B583" s="69">
        <v>4500000</v>
      </c>
      <c r="C583" s="5" t="s">
        <v>66</v>
      </c>
      <c r="D583" s="6" t="s">
        <v>18</v>
      </c>
      <c r="E583" s="7" t="s">
        <v>19</v>
      </c>
      <c r="F583" s="8" t="s">
        <v>20</v>
      </c>
      <c r="G583" s="6" t="s">
        <v>21</v>
      </c>
      <c r="H583" s="9" t="s">
        <v>22</v>
      </c>
      <c r="I583" s="9" t="s">
        <v>19</v>
      </c>
      <c r="J583" s="6" t="s">
        <v>67</v>
      </c>
      <c r="K583" s="10"/>
      <c r="L583" s="10"/>
      <c r="M583" s="11">
        <v>2000</v>
      </c>
      <c r="N583" s="10"/>
      <c r="O583" s="11">
        <v>2000</v>
      </c>
      <c r="P583" s="1">
        <f>K:K+L:L+N:N+M:M</f>
        <v>2000</v>
      </c>
      <c r="Q583" s="22" t="s">
        <v>68</v>
      </c>
    </row>
    <row r="584" spans="1:17" s="23" customFormat="1" ht="22.5">
      <c r="A584" s="68">
        <v>3000000</v>
      </c>
      <c r="B584" s="69">
        <v>3000000</v>
      </c>
      <c r="C584" s="6" t="s">
        <v>1319</v>
      </c>
      <c r="D584" s="6" t="s">
        <v>1320</v>
      </c>
      <c r="E584" s="7" t="s">
        <v>80</v>
      </c>
      <c r="F584" s="8" t="s">
        <v>20</v>
      </c>
      <c r="G584" s="6" t="s">
        <v>81</v>
      </c>
      <c r="H584" s="9" t="s">
        <v>82</v>
      </c>
      <c r="I584" s="9" t="s">
        <v>80</v>
      </c>
      <c r="J584" s="12" t="s">
        <v>1321</v>
      </c>
      <c r="K584" s="10"/>
      <c r="L584" s="11"/>
      <c r="M584" s="11"/>
      <c r="N584" s="10"/>
      <c r="O584" s="10"/>
      <c r="P584" s="14">
        <v>0</v>
      </c>
      <c r="Q584" s="22" t="s">
        <v>1322</v>
      </c>
    </row>
    <row r="585" spans="1:17" s="23" customFormat="1" ht="22.5">
      <c r="A585" s="68">
        <v>2000000</v>
      </c>
      <c r="B585" s="69">
        <v>0</v>
      </c>
      <c r="C585" s="5" t="s">
        <v>2739</v>
      </c>
      <c r="D585" s="6" t="s">
        <v>2740</v>
      </c>
      <c r="E585" s="7" t="s">
        <v>583</v>
      </c>
      <c r="F585" s="8" t="s">
        <v>20</v>
      </c>
      <c r="G585" s="6" t="s">
        <v>584</v>
      </c>
      <c r="H585" s="9" t="s">
        <v>82</v>
      </c>
      <c r="I585" s="9" t="s">
        <v>583</v>
      </c>
      <c r="J585" s="6" t="s">
        <v>2741</v>
      </c>
      <c r="K585" s="11"/>
      <c r="L585" s="11"/>
      <c r="M585" s="11"/>
      <c r="N585" s="10"/>
      <c r="O585" s="11"/>
      <c r="P585" s="1">
        <f>SUM(K585:N585)</f>
        <v>0</v>
      </c>
      <c r="Q585" s="22" t="s">
        <v>2742</v>
      </c>
    </row>
    <row r="586" spans="1:17" s="23" customFormat="1" ht="11.25">
      <c r="A586" s="47">
        <v>5000000</v>
      </c>
      <c r="B586" s="47">
        <v>0</v>
      </c>
      <c r="C586" s="32" t="s">
        <v>1840</v>
      </c>
      <c r="D586" s="37" t="s">
        <v>775</v>
      </c>
      <c r="E586" s="37" t="s">
        <v>776</v>
      </c>
      <c r="F586" s="37" t="s">
        <v>20</v>
      </c>
      <c r="G586" s="37" t="s">
        <v>777</v>
      </c>
      <c r="H586" s="37" t="s">
        <v>22</v>
      </c>
      <c r="I586" s="37" t="s">
        <v>776</v>
      </c>
      <c r="J586" s="32" t="s">
        <v>1841</v>
      </c>
      <c r="K586" s="44"/>
      <c r="L586" s="35"/>
      <c r="M586" s="44"/>
      <c r="N586" s="35"/>
      <c r="O586" s="38"/>
      <c r="P586" s="38">
        <f>K:K+M:M+L:L+N:N</f>
        <v>0</v>
      </c>
      <c r="Q586" s="33" t="s">
        <v>1842</v>
      </c>
    </row>
    <row r="587" spans="1:17" s="23" customFormat="1" ht="22.5">
      <c r="A587" s="52">
        <v>5000000</v>
      </c>
      <c r="B587" s="52">
        <v>3000000</v>
      </c>
      <c r="C587" s="25" t="s">
        <v>2194</v>
      </c>
      <c r="D587" s="25" t="s">
        <v>2143</v>
      </c>
      <c r="E587" s="25" t="s">
        <v>2104</v>
      </c>
      <c r="F587" s="25" t="s">
        <v>20</v>
      </c>
      <c r="G587" s="25" t="s">
        <v>2105</v>
      </c>
      <c r="H587" s="25" t="s">
        <v>22</v>
      </c>
      <c r="I587" s="25" t="s">
        <v>2104</v>
      </c>
      <c r="J587" s="25" t="s">
        <v>2195</v>
      </c>
      <c r="K587" s="49"/>
      <c r="L587" s="49"/>
      <c r="M587" s="49"/>
      <c r="N587" s="49"/>
      <c r="O587" s="49"/>
      <c r="P587" s="49">
        <v>0</v>
      </c>
      <c r="Q587" s="25" t="s">
        <v>2196</v>
      </c>
    </row>
    <row r="588" spans="1:17" s="37" customFormat="1" ht="67.5">
      <c r="A588" s="47">
        <v>2700000</v>
      </c>
      <c r="B588" s="47">
        <v>0</v>
      </c>
      <c r="C588" s="32" t="s">
        <v>2085</v>
      </c>
      <c r="D588" s="37" t="s">
        <v>2086</v>
      </c>
      <c r="E588" s="37" t="s">
        <v>2023</v>
      </c>
      <c r="F588" s="37" t="s">
        <v>20</v>
      </c>
      <c r="G588" s="37" t="s">
        <v>2024</v>
      </c>
      <c r="H588" s="37" t="s">
        <v>22</v>
      </c>
      <c r="I588" s="37" t="s">
        <v>2023</v>
      </c>
      <c r="J588" s="32" t="s">
        <v>2087</v>
      </c>
      <c r="K588" s="35">
        <v>0</v>
      </c>
      <c r="L588" s="35">
        <v>0</v>
      </c>
      <c r="M588" s="35">
        <v>0</v>
      </c>
      <c r="N588" s="35">
        <v>0</v>
      </c>
      <c r="O588" s="35">
        <v>0</v>
      </c>
      <c r="P588" s="35">
        <v>0</v>
      </c>
      <c r="Q588" s="33" t="s">
        <v>2088</v>
      </c>
    </row>
    <row r="589" spans="1:17" s="37" customFormat="1" ht="22.5">
      <c r="A589" s="73">
        <v>3000000</v>
      </c>
      <c r="B589" s="69">
        <v>4000000</v>
      </c>
      <c r="C589" s="5" t="s">
        <v>1904</v>
      </c>
      <c r="D589" s="6" t="s">
        <v>415</v>
      </c>
      <c r="E589" s="7" t="s">
        <v>395</v>
      </c>
      <c r="F589" s="8" t="s">
        <v>20</v>
      </c>
      <c r="G589" s="6" t="s">
        <v>396</v>
      </c>
      <c r="H589" s="9" t="s">
        <v>82</v>
      </c>
      <c r="I589" s="9" t="s">
        <v>395</v>
      </c>
      <c r="J589" s="6" t="s">
        <v>1905</v>
      </c>
      <c r="K589" s="10"/>
      <c r="L589" s="11"/>
      <c r="M589" s="11"/>
      <c r="N589" s="10"/>
      <c r="O589" s="11"/>
      <c r="P589" s="1">
        <f>SUM(K589:N589)</f>
        <v>0</v>
      </c>
      <c r="Q589" s="22" t="s">
        <v>1906</v>
      </c>
    </row>
    <row r="590" spans="1:17" s="37" customFormat="1" ht="11.25">
      <c r="A590" s="68">
        <v>2000000</v>
      </c>
      <c r="B590" s="69">
        <v>0</v>
      </c>
      <c r="C590" s="5" t="s">
        <v>1323</v>
      </c>
      <c r="D590" s="6" t="s">
        <v>1324</v>
      </c>
      <c r="E590" s="7" t="s">
        <v>180</v>
      </c>
      <c r="F590" s="8" t="s">
        <v>20</v>
      </c>
      <c r="G590" s="6" t="s">
        <v>81</v>
      </c>
      <c r="H590" s="9" t="s">
        <v>82</v>
      </c>
      <c r="I590" s="9" t="s">
        <v>80</v>
      </c>
      <c r="J590" s="6" t="s">
        <v>1325</v>
      </c>
      <c r="K590" s="10"/>
      <c r="L590" s="11"/>
      <c r="M590" s="11"/>
      <c r="N590" s="10"/>
      <c r="O590" s="10"/>
      <c r="P590" s="14">
        <v>0</v>
      </c>
      <c r="Q590" s="22" t="s">
        <v>1326</v>
      </c>
    </row>
    <row r="591" spans="1:17" s="37" customFormat="1" ht="11.25">
      <c r="A591" s="68">
        <v>4000000</v>
      </c>
      <c r="B591" s="69">
        <v>0</v>
      </c>
      <c r="C591" s="5" t="s">
        <v>2636</v>
      </c>
      <c r="D591" s="6" t="s">
        <v>2637</v>
      </c>
      <c r="E591" s="7" t="s">
        <v>485</v>
      </c>
      <c r="F591" s="8" t="s">
        <v>20</v>
      </c>
      <c r="G591" s="6" t="s">
        <v>486</v>
      </c>
      <c r="H591" s="9" t="s">
        <v>22</v>
      </c>
      <c r="I591" s="9" t="s">
        <v>485</v>
      </c>
      <c r="J591" s="6" t="s">
        <v>2638</v>
      </c>
      <c r="K591" s="10"/>
      <c r="L591" s="11"/>
      <c r="M591" s="11"/>
      <c r="N591" s="10"/>
      <c r="O591" s="10"/>
      <c r="P591" s="14">
        <f>SUM(K591:N591)</f>
        <v>0</v>
      </c>
      <c r="Q591" s="22" t="s">
        <v>2639</v>
      </c>
    </row>
    <row r="592" spans="1:17" s="37" customFormat="1" ht="11.25">
      <c r="A592" s="68">
        <v>2500000</v>
      </c>
      <c r="B592" s="69">
        <v>0</v>
      </c>
      <c r="C592" s="5" t="s">
        <v>923</v>
      </c>
      <c r="D592" s="6" t="s">
        <v>924</v>
      </c>
      <c r="E592" s="7" t="s">
        <v>195</v>
      </c>
      <c r="F592" s="7" t="s">
        <v>20</v>
      </c>
      <c r="G592" s="6" t="s">
        <v>196</v>
      </c>
      <c r="H592" s="9" t="s">
        <v>82</v>
      </c>
      <c r="I592" s="9" t="s">
        <v>195</v>
      </c>
      <c r="J592" s="6" t="s">
        <v>925</v>
      </c>
      <c r="K592" s="10"/>
      <c r="L592" s="11"/>
      <c r="M592" s="11"/>
      <c r="N592" s="10"/>
      <c r="O592" s="11"/>
      <c r="P592" s="14">
        <f>SUM(K592:N592)</f>
        <v>0</v>
      </c>
      <c r="Q592" s="22" t="s">
        <v>926</v>
      </c>
    </row>
    <row r="593" spans="1:17" s="37" customFormat="1" ht="33.75">
      <c r="A593" s="75">
        <v>4200000</v>
      </c>
      <c r="B593" s="75"/>
      <c r="C593" s="40" t="s">
        <v>1627</v>
      </c>
      <c r="D593" s="40" t="s">
        <v>1628</v>
      </c>
      <c r="E593" s="40" t="s">
        <v>637</v>
      </c>
      <c r="F593" s="40" t="s">
        <v>20</v>
      </c>
      <c r="G593" s="40" t="s">
        <v>638</v>
      </c>
      <c r="H593" s="40" t="s">
        <v>22</v>
      </c>
      <c r="I593" s="40" t="s">
        <v>637</v>
      </c>
      <c r="J593" s="40" t="s">
        <v>1629</v>
      </c>
      <c r="K593" s="41"/>
      <c r="L593" s="41"/>
      <c r="M593" s="41"/>
      <c r="N593" s="41"/>
      <c r="O593" s="41"/>
      <c r="P593" s="41">
        <v>0</v>
      </c>
      <c r="Q593" s="40" t="s">
        <v>1630</v>
      </c>
    </row>
    <row r="594" spans="1:17" s="37" customFormat="1" ht="22.5">
      <c r="A594" s="75">
        <v>1200000</v>
      </c>
      <c r="B594" s="75">
        <v>1000000</v>
      </c>
      <c r="C594" s="40" t="s">
        <v>1631</v>
      </c>
      <c r="D594" s="40" t="s">
        <v>1628</v>
      </c>
      <c r="E594" s="40" t="s">
        <v>637</v>
      </c>
      <c r="F594" s="40" t="s">
        <v>20</v>
      </c>
      <c r="G594" s="40" t="s">
        <v>638</v>
      </c>
      <c r="H594" s="40" t="s">
        <v>22</v>
      </c>
      <c r="I594" s="40" t="s">
        <v>637</v>
      </c>
      <c r="J594" s="40" t="s">
        <v>1629</v>
      </c>
      <c r="K594" s="41"/>
      <c r="L594" s="41"/>
      <c r="M594" s="41"/>
      <c r="N594" s="41"/>
      <c r="O594" s="41"/>
      <c r="P594" s="41">
        <f>K:K+M:M+L:L+N:N</f>
        <v>0</v>
      </c>
      <c r="Q594" s="40" t="s">
        <v>1632</v>
      </c>
    </row>
    <row r="595" spans="1:17" s="37" customFormat="1" ht="22.5">
      <c r="A595" s="75">
        <v>2000000</v>
      </c>
      <c r="B595" s="75"/>
      <c r="C595" s="40" t="s">
        <v>1633</v>
      </c>
      <c r="D595" s="40" t="s">
        <v>1628</v>
      </c>
      <c r="E595" s="40" t="s">
        <v>637</v>
      </c>
      <c r="F595" s="40" t="s">
        <v>20</v>
      </c>
      <c r="G595" s="40" t="s">
        <v>638</v>
      </c>
      <c r="H595" s="40" t="s">
        <v>22</v>
      </c>
      <c r="I595" s="40" t="s">
        <v>637</v>
      </c>
      <c r="J595" s="40" t="s">
        <v>1629</v>
      </c>
      <c r="K595" s="41"/>
      <c r="L595" s="41"/>
      <c r="M595" s="41"/>
      <c r="N595" s="41"/>
      <c r="O595" s="41"/>
      <c r="P595" s="41">
        <f>K:K+M:M+L:L+N:N</f>
        <v>0</v>
      </c>
      <c r="Q595" s="40" t="s">
        <v>1634</v>
      </c>
    </row>
    <row r="596" spans="1:17" s="37" customFormat="1" ht="33.75">
      <c r="A596" s="47">
        <v>1200000</v>
      </c>
      <c r="B596" s="47">
        <v>1000000</v>
      </c>
      <c r="C596" s="32" t="s">
        <v>1631</v>
      </c>
      <c r="D596" s="37" t="s">
        <v>1628</v>
      </c>
      <c r="E596" s="37" t="s">
        <v>637</v>
      </c>
      <c r="F596" s="37" t="s">
        <v>20</v>
      </c>
      <c r="G596" s="37" t="s">
        <v>777</v>
      </c>
      <c r="H596" s="37" t="s">
        <v>22</v>
      </c>
      <c r="I596" s="37" t="s">
        <v>776</v>
      </c>
      <c r="J596" s="32" t="s">
        <v>1629</v>
      </c>
      <c r="K596" s="35"/>
      <c r="L596" s="35"/>
      <c r="M596" s="35"/>
      <c r="N596" s="35"/>
      <c r="O596" s="38"/>
      <c r="P596" s="38">
        <f>K:K+M:M+L:L+N:N</f>
        <v>0</v>
      </c>
      <c r="Q596" s="33" t="s">
        <v>1843</v>
      </c>
    </row>
    <row r="597" spans="1:17" s="37" customFormat="1" ht="33.75">
      <c r="A597" s="47">
        <v>2000000</v>
      </c>
      <c r="B597" s="47">
        <v>0</v>
      </c>
      <c r="C597" s="32" t="s">
        <v>1844</v>
      </c>
      <c r="D597" s="37" t="s">
        <v>1628</v>
      </c>
      <c r="E597" s="37" t="s">
        <v>637</v>
      </c>
      <c r="F597" s="37" t="s">
        <v>20</v>
      </c>
      <c r="G597" s="37" t="s">
        <v>777</v>
      </c>
      <c r="H597" s="37" t="s">
        <v>22</v>
      </c>
      <c r="I597" s="37" t="s">
        <v>776</v>
      </c>
      <c r="J597" s="32" t="s">
        <v>1629</v>
      </c>
      <c r="K597" s="35"/>
      <c r="L597" s="35"/>
      <c r="M597" s="35"/>
      <c r="N597" s="35"/>
      <c r="O597" s="38"/>
      <c r="P597" s="38">
        <f>K:K+M:M+L:L+N:N</f>
        <v>0</v>
      </c>
      <c r="Q597" s="33" t="s">
        <v>1845</v>
      </c>
    </row>
    <row r="598" spans="1:17" s="37" customFormat="1" ht="22.5">
      <c r="A598" s="47">
        <v>8000000</v>
      </c>
      <c r="B598" s="47">
        <v>8000000</v>
      </c>
      <c r="C598" s="32" t="s">
        <v>1846</v>
      </c>
      <c r="D598" s="37" t="s">
        <v>1628</v>
      </c>
      <c r="E598" s="37" t="s">
        <v>637</v>
      </c>
      <c r="F598" s="37" t="s">
        <v>20</v>
      </c>
      <c r="G598" s="37" t="s">
        <v>777</v>
      </c>
      <c r="H598" s="37" t="s">
        <v>22</v>
      </c>
      <c r="I598" s="37" t="s">
        <v>776</v>
      </c>
      <c r="J598" s="32" t="s">
        <v>1629</v>
      </c>
      <c r="K598" s="35"/>
      <c r="L598" s="35"/>
      <c r="M598" s="35"/>
      <c r="N598" s="35"/>
      <c r="O598" s="38"/>
      <c r="P598" s="38">
        <f>K:K+M:M+L:L+N:N</f>
        <v>0</v>
      </c>
      <c r="Q598" s="33" t="s">
        <v>1847</v>
      </c>
    </row>
    <row r="599" spans="1:17" s="37" customFormat="1" ht="33.75">
      <c r="A599" s="47">
        <v>4400000</v>
      </c>
      <c r="B599" s="47">
        <v>0</v>
      </c>
      <c r="C599" s="32" t="s">
        <v>1848</v>
      </c>
      <c r="D599" s="37" t="s">
        <v>1628</v>
      </c>
      <c r="E599" s="37" t="s">
        <v>637</v>
      </c>
      <c r="F599" s="37" t="s">
        <v>20</v>
      </c>
      <c r="G599" s="37" t="s">
        <v>777</v>
      </c>
      <c r="H599" s="37" t="s">
        <v>22</v>
      </c>
      <c r="I599" s="37" t="s">
        <v>776</v>
      </c>
      <c r="J599" s="32" t="s">
        <v>1629</v>
      </c>
      <c r="K599" s="35"/>
      <c r="L599" s="35"/>
      <c r="M599" s="35"/>
      <c r="N599" s="35"/>
      <c r="O599" s="38"/>
      <c r="P599" s="38">
        <f>K:K+M:M+L:L+N:N</f>
        <v>0</v>
      </c>
      <c r="Q599" s="33" t="s">
        <v>1849</v>
      </c>
    </row>
    <row r="600" spans="1:17" s="37" customFormat="1" ht="56.25">
      <c r="A600" s="47">
        <v>4200000</v>
      </c>
      <c r="B600" s="47">
        <v>0</v>
      </c>
      <c r="C600" s="32" t="s">
        <v>1850</v>
      </c>
      <c r="D600" s="37" t="s">
        <v>1628</v>
      </c>
      <c r="E600" s="37" t="s">
        <v>637</v>
      </c>
      <c r="F600" s="37" t="s">
        <v>20</v>
      </c>
      <c r="G600" s="37" t="s">
        <v>777</v>
      </c>
      <c r="H600" s="37" t="s">
        <v>22</v>
      </c>
      <c r="I600" s="37" t="s">
        <v>776</v>
      </c>
      <c r="J600" s="32" t="s">
        <v>1629</v>
      </c>
      <c r="K600" s="35"/>
      <c r="L600" s="35"/>
      <c r="M600" s="35"/>
      <c r="N600" s="35"/>
      <c r="O600" s="38"/>
      <c r="P600" s="38">
        <f>K:K+M:M+L:L+N:N</f>
        <v>0</v>
      </c>
      <c r="Q600" s="33" t="s">
        <v>1851</v>
      </c>
    </row>
    <row r="601" spans="1:17" s="37" customFormat="1" ht="33.75">
      <c r="A601" s="47">
        <v>6000000</v>
      </c>
      <c r="B601" s="47">
        <v>5800000</v>
      </c>
      <c r="C601" s="32" t="s">
        <v>1852</v>
      </c>
      <c r="D601" s="37" t="s">
        <v>1628</v>
      </c>
      <c r="E601" s="37" t="s">
        <v>637</v>
      </c>
      <c r="F601" s="37" t="s">
        <v>20</v>
      </c>
      <c r="G601" s="37" t="s">
        <v>777</v>
      </c>
      <c r="H601" s="37" t="s">
        <v>22</v>
      </c>
      <c r="I601" s="37" t="s">
        <v>776</v>
      </c>
      <c r="J601" s="32" t="s">
        <v>1629</v>
      </c>
      <c r="K601" s="35"/>
      <c r="L601" s="35"/>
      <c r="M601" s="35"/>
      <c r="N601" s="35"/>
      <c r="O601" s="38"/>
      <c r="P601" s="38">
        <f>K:K+M:M+L:L+N:N</f>
        <v>0</v>
      </c>
      <c r="Q601" s="33" t="s">
        <v>1853</v>
      </c>
    </row>
    <row r="602" spans="1:17" s="37" customFormat="1" ht="22.5">
      <c r="A602" s="68">
        <v>12000000</v>
      </c>
      <c r="B602" s="69">
        <v>0</v>
      </c>
      <c r="C602" s="5" t="s">
        <v>161</v>
      </c>
      <c r="D602" s="6" t="s">
        <v>162</v>
      </c>
      <c r="E602" s="7" t="s">
        <v>80</v>
      </c>
      <c r="F602" s="8" t="s">
        <v>20</v>
      </c>
      <c r="G602" s="6" t="s">
        <v>81</v>
      </c>
      <c r="H602" s="9" t="s">
        <v>82</v>
      </c>
      <c r="I602" s="9" t="s">
        <v>80</v>
      </c>
      <c r="J602" s="6" t="s">
        <v>163</v>
      </c>
      <c r="K602" s="10"/>
      <c r="L602" s="11"/>
      <c r="M602" s="11">
        <v>2000</v>
      </c>
      <c r="N602" s="10">
        <v>2000</v>
      </c>
      <c r="O602" s="10">
        <v>4000</v>
      </c>
      <c r="P602" s="14">
        <v>4000</v>
      </c>
      <c r="Q602" s="22" t="s">
        <v>164</v>
      </c>
    </row>
    <row r="603" spans="1:17" s="37" customFormat="1" ht="33.75">
      <c r="A603" s="77">
        <v>10000000</v>
      </c>
      <c r="B603" s="47">
        <v>2000000</v>
      </c>
      <c r="C603" s="32" t="s">
        <v>795</v>
      </c>
      <c r="D603" s="37" t="s">
        <v>796</v>
      </c>
      <c r="E603" s="37" t="s">
        <v>776</v>
      </c>
      <c r="F603" s="37" t="s">
        <v>20</v>
      </c>
      <c r="G603" s="37" t="s">
        <v>777</v>
      </c>
      <c r="H603" s="37" t="s">
        <v>22</v>
      </c>
      <c r="I603" s="37" t="s">
        <v>776</v>
      </c>
      <c r="J603" s="32" t="s">
        <v>163</v>
      </c>
      <c r="K603" s="35">
        <v>1197</v>
      </c>
      <c r="L603" s="35"/>
      <c r="M603" s="35">
        <v>3000</v>
      </c>
      <c r="N603" s="35"/>
      <c r="O603" s="38">
        <f>M:M+L:L+N:N</f>
        <v>3000</v>
      </c>
      <c r="P603" s="38">
        <f>K:K+M:M+L:L+N:N</f>
        <v>4197</v>
      </c>
      <c r="Q603" s="33" t="s">
        <v>797</v>
      </c>
    </row>
    <row r="604" spans="1:17" s="37" customFormat="1" ht="33.75">
      <c r="A604" s="47">
        <v>4000000</v>
      </c>
      <c r="B604" s="47">
        <v>3000000</v>
      </c>
      <c r="C604" s="32" t="s">
        <v>1854</v>
      </c>
      <c r="D604" s="37" t="s">
        <v>796</v>
      </c>
      <c r="E604" s="37" t="s">
        <v>776</v>
      </c>
      <c r="F604" s="37" t="s">
        <v>20</v>
      </c>
      <c r="G604" s="37" t="s">
        <v>777</v>
      </c>
      <c r="H604" s="37" t="s">
        <v>22</v>
      </c>
      <c r="I604" s="37" t="s">
        <v>776</v>
      </c>
      <c r="J604" s="32" t="s">
        <v>163</v>
      </c>
      <c r="K604" s="35"/>
      <c r="L604" s="35"/>
      <c r="M604" s="45"/>
      <c r="N604" s="35"/>
      <c r="O604" s="38"/>
      <c r="P604" s="38" t="s">
        <v>806</v>
      </c>
      <c r="Q604" s="33" t="s">
        <v>1855</v>
      </c>
    </row>
    <row r="605" spans="1:17" s="37" customFormat="1" ht="33.75">
      <c r="A605" s="47">
        <v>8000000</v>
      </c>
      <c r="B605" s="47">
        <v>0</v>
      </c>
      <c r="C605" s="32" t="s">
        <v>1856</v>
      </c>
      <c r="D605" s="37" t="s">
        <v>1857</v>
      </c>
      <c r="E605" s="37" t="s">
        <v>776</v>
      </c>
      <c r="F605" s="37" t="s">
        <v>20</v>
      </c>
      <c r="G605" s="37" t="s">
        <v>777</v>
      </c>
      <c r="H605" s="37" t="s">
        <v>22</v>
      </c>
      <c r="I605" s="37" t="s">
        <v>776</v>
      </c>
      <c r="J605" s="32" t="s">
        <v>163</v>
      </c>
      <c r="K605" s="35"/>
      <c r="L605" s="35"/>
      <c r="M605" s="35"/>
      <c r="N605" s="35"/>
      <c r="O605" s="38"/>
      <c r="P605" s="38" t="s">
        <v>806</v>
      </c>
      <c r="Q605" s="33" t="s">
        <v>1858</v>
      </c>
    </row>
    <row r="606" spans="1:17" s="37" customFormat="1" ht="11.25">
      <c r="A606" s="68">
        <v>7500000</v>
      </c>
      <c r="B606" s="69">
        <v>0</v>
      </c>
      <c r="C606" s="5" t="s">
        <v>165</v>
      </c>
      <c r="D606" s="6" t="s">
        <v>166</v>
      </c>
      <c r="E606" s="7" t="s">
        <v>80</v>
      </c>
      <c r="F606" s="8" t="s">
        <v>20</v>
      </c>
      <c r="G606" s="6" t="s">
        <v>81</v>
      </c>
      <c r="H606" s="9" t="s">
        <v>82</v>
      </c>
      <c r="I606" s="9" t="s">
        <v>80</v>
      </c>
      <c r="J606" s="6" t="s">
        <v>167</v>
      </c>
      <c r="K606" s="10"/>
      <c r="L606" s="11"/>
      <c r="M606" s="11">
        <v>7000</v>
      </c>
      <c r="N606" s="10"/>
      <c r="O606" s="10">
        <v>7000</v>
      </c>
      <c r="P606" s="14">
        <v>7000</v>
      </c>
      <c r="Q606" s="22" t="s">
        <v>168</v>
      </c>
    </row>
    <row r="607" spans="1:17" s="37" customFormat="1" ht="11.25">
      <c r="A607" s="68">
        <v>2000000</v>
      </c>
      <c r="B607" s="69">
        <v>0</v>
      </c>
      <c r="C607" s="5" t="s">
        <v>352</v>
      </c>
      <c r="D607" s="6" t="s">
        <v>353</v>
      </c>
      <c r="E607" s="7" t="s">
        <v>158</v>
      </c>
      <c r="F607" s="7" t="s">
        <v>20</v>
      </c>
      <c r="G607" s="6" t="s">
        <v>350</v>
      </c>
      <c r="H607" s="9" t="s">
        <v>22</v>
      </c>
      <c r="I607" s="9" t="s">
        <v>158</v>
      </c>
      <c r="J607" s="6" t="s">
        <v>354</v>
      </c>
      <c r="K607" s="10">
        <v>1000</v>
      </c>
      <c r="L607" s="17"/>
      <c r="M607" s="11"/>
      <c r="N607" s="10"/>
      <c r="O607" s="11"/>
      <c r="P607" s="1">
        <f>SUM(K607:N607)</f>
        <v>1000</v>
      </c>
      <c r="Q607" s="22" t="s">
        <v>355</v>
      </c>
    </row>
    <row r="608" spans="1:241" s="23" customFormat="1" ht="11.25">
      <c r="A608" s="74">
        <v>1800000</v>
      </c>
      <c r="B608" s="74">
        <v>0</v>
      </c>
      <c r="C608" s="32" t="s">
        <v>2417</v>
      </c>
      <c r="D608" s="32" t="s">
        <v>2418</v>
      </c>
      <c r="E608" s="32" t="s">
        <v>661</v>
      </c>
      <c r="F608" s="32" t="s">
        <v>20</v>
      </c>
      <c r="G608" s="32" t="s">
        <v>662</v>
      </c>
      <c r="H608" s="32" t="s">
        <v>22</v>
      </c>
      <c r="I608" s="32" t="s">
        <v>661</v>
      </c>
      <c r="J608" s="32" t="s">
        <v>2419</v>
      </c>
      <c r="K608" s="48"/>
      <c r="L608" s="58"/>
      <c r="M608" s="58"/>
      <c r="N608" s="58"/>
      <c r="O608" s="58"/>
      <c r="P608" s="58">
        <f>K:K+M:M+L:L+N:N</f>
        <v>0</v>
      </c>
      <c r="Q608" s="32" t="s">
        <v>2420</v>
      </c>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5"/>
      <c r="DT608" s="5"/>
      <c r="DU608" s="5"/>
      <c r="DV608" s="5"/>
      <c r="DW608" s="5"/>
      <c r="DX608" s="5"/>
      <c r="DY608" s="5"/>
      <c r="DZ608" s="5"/>
      <c r="EA608" s="5"/>
      <c r="EB608" s="5"/>
      <c r="EC608" s="5"/>
      <c r="ED608" s="5"/>
      <c r="EE608" s="5"/>
      <c r="EF608" s="5"/>
      <c r="EG608" s="5"/>
      <c r="EH608" s="5"/>
      <c r="EI608" s="5"/>
      <c r="EJ608" s="5"/>
      <c r="EK608" s="5"/>
      <c r="EL608" s="5"/>
      <c r="EM608" s="5"/>
      <c r="EN608" s="5"/>
      <c r="EO608" s="5"/>
      <c r="EP608" s="5"/>
      <c r="EQ608" s="5"/>
      <c r="ER608" s="5"/>
      <c r="ES608" s="5"/>
      <c r="ET608" s="5"/>
      <c r="EU608" s="5"/>
      <c r="EV608" s="5"/>
      <c r="EW608" s="5"/>
      <c r="EX608" s="5"/>
      <c r="EY608" s="5"/>
      <c r="EZ608" s="5"/>
      <c r="FA608" s="5"/>
      <c r="FB608" s="5"/>
      <c r="FC608" s="5"/>
      <c r="FD608" s="5"/>
      <c r="FE608" s="5"/>
      <c r="FF608" s="5"/>
      <c r="FG608" s="5"/>
      <c r="FH608" s="5"/>
      <c r="FI608" s="5"/>
      <c r="FJ608" s="5"/>
      <c r="FK608" s="5"/>
      <c r="FL608" s="5"/>
      <c r="FM608" s="5"/>
      <c r="FN608" s="5"/>
      <c r="FO608" s="5"/>
      <c r="FP608" s="5"/>
      <c r="FQ608" s="5"/>
      <c r="FR608" s="5"/>
      <c r="FS608" s="5"/>
      <c r="FT608" s="5"/>
      <c r="FU608" s="5"/>
      <c r="FV608" s="5"/>
      <c r="FW608" s="5"/>
      <c r="FX608" s="5"/>
      <c r="FY608" s="5"/>
      <c r="FZ608" s="5"/>
      <c r="GA608" s="5"/>
      <c r="GB608" s="5"/>
      <c r="GC608" s="5"/>
      <c r="GD608" s="5"/>
      <c r="GE608" s="5"/>
      <c r="GF608" s="5"/>
      <c r="GG608" s="5"/>
      <c r="GH608" s="5"/>
      <c r="GI608" s="5"/>
      <c r="GJ608" s="5"/>
      <c r="GK608" s="5"/>
      <c r="GL608" s="5"/>
      <c r="GM608" s="5"/>
      <c r="GN608" s="5"/>
      <c r="GO608" s="5"/>
      <c r="GP608" s="5"/>
      <c r="GQ608" s="5"/>
      <c r="GR608" s="5"/>
      <c r="GS608" s="5"/>
      <c r="GT608" s="5"/>
      <c r="GU608" s="5"/>
      <c r="GV608" s="5"/>
      <c r="GW608" s="5"/>
      <c r="GX608" s="5"/>
      <c r="GY608" s="5"/>
      <c r="GZ608" s="5"/>
      <c r="HA608" s="5"/>
      <c r="HB608" s="5"/>
      <c r="HC608" s="5"/>
      <c r="HD608" s="5"/>
      <c r="HE608" s="5"/>
      <c r="HF608" s="5"/>
      <c r="HG608" s="5"/>
      <c r="HH608" s="5"/>
      <c r="HI608" s="5"/>
      <c r="HJ608" s="5"/>
      <c r="HK608" s="5"/>
      <c r="HL608" s="5"/>
      <c r="HM608" s="5"/>
      <c r="HN608" s="5"/>
      <c r="HO608" s="5"/>
      <c r="HP608" s="5"/>
      <c r="HQ608" s="5"/>
      <c r="HR608" s="5"/>
      <c r="HS608" s="5"/>
      <c r="HT608" s="5"/>
      <c r="HU608" s="5"/>
      <c r="HV608" s="5"/>
      <c r="HW608" s="5"/>
      <c r="HX608" s="5"/>
      <c r="HY608" s="5"/>
      <c r="HZ608" s="5"/>
      <c r="IA608" s="5"/>
      <c r="IB608" s="5"/>
      <c r="IC608" s="5"/>
      <c r="ID608" s="5"/>
      <c r="IE608" s="5"/>
      <c r="IF608" s="5"/>
      <c r="IG608" s="5"/>
    </row>
    <row r="609" spans="1:241" s="23" customFormat="1" ht="45">
      <c r="A609" s="68">
        <v>3000000</v>
      </c>
      <c r="B609" s="71">
        <v>0</v>
      </c>
      <c r="C609" s="5" t="s">
        <v>2640</v>
      </c>
      <c r="D609" s="6" t="s">
        <v>2641</v>
      </c>
      <c r="E609" s="7" t="s">
        <v>485</v>
      </c>
      <c r="F609" s="8" t="s">
        <v>20</v>
      </c>
      <c r="G609" s="6" t="s">
        <v>486</v>
      </c>
      <c r="H609" s="9" t="s">
        <v>22</v>
      </c>
      <c r="I609" s="9" t="s">
        <v>485</v>
      </c>
      <c r="J609" s="6" t="s">
        <v>2642</v>
      </c>
      <c r="K609" s="10"/>
      <c r="L609" s="11"/>
      <c r="M609" s="11"/>
      <c r="N609" s="10"/>
      <c r="O609" s="10"/>
      <c r="P609" s="14">
        <f>SUM(K609:N609)</f>
        <v>0</v>
      </c>
      <c r="Q609" s="6" t="s">
        <v>2643</v>
      </c>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5"/>
      <c r="DT609" s="5"/>
      <c r="DU609" s="5"/>
      <c r="DV609" s="5"/>
      <c r="DW609" s="5"/>
      <c r="DX609" s="5"/>
      <c r="DY609" s="5"/>
      <c r="DZ609" s="5"/>
      <c r="EA609" s="5"/>
      <c r="EB609" s="5"/>
      <c r="EC609" s="5"/>
      <c r="ED609" s="5"/>
      <c r="EE609" s="5"/>
      <c r="EF609" s="5"/>
      <c r="EG609" s="5"/>
      <c r="EH609" s="5"/>
      <c r="EI609" s="5"/>
      <c r="EJ609" s="5"/>
      <c r="EK609" s="5"/>
      <c r="EL609" s="5"/>
      <c r="EM609" s="5"/>
      <c r="EN609" s="5"/>
      <c r="EO609" s="5"/>
      <c r="EP609" s="5"/>
      <c r="EQ609" s="5"/>
      <c r="ER609" s="5"/>
      <c r="ES609" s="5"/>
      <c r="ET609" s="5"/>
      <c r="EU609" s="5"/>
      <c r="EV609" s="5"/>
      <c r="EW609" s="5"/>
      <c r="EX609" s="5"/>
      <c r="EY609" s="5"/>
      <c r="EZ609" s="5"/>
      <c r="FA609" s="5"/>
      <c r="FB609" s="5"/>
      <c r="FC609" s="5"/>
      <c r="FD609" s="5"/>
      <c r="FE609" s="5"/>
      <c r="FF609" s="5"/>
      <c r="FG609" s="5"/>
      <c r="FH609" s="5"/>
      <c r="FI609" s="5"/>
      <c r="FJ609" s="5"/>
      <c r="FK609" s="5"/>
      <c r="FL609" s="5"/>
      <c r="FM609" s="5"/>
      <c r="FN609" s="5"/>
      <c r="FO609" s="5"/>
      <c r="FP609" s="5"/>
      <c r="FQ609" s="5"/>
      <c r="FR609" s="5"/>
      <c r="FS609" s="5"/>
      <c r="FT609" s="5"/>
      <c r="FU609" s="5"/>
      <c r="FV609" s="5"/>
      <c r="FW609" s="5"/>
      <c r="FX609" s="5"/>
      <c r="FY609" s="5"/>
      <c r="FZ609" s="5"/>
      <c r="GA609" s="5"/>
      <c r="GB609" s="5"/>
      <c r="GC609" s="5"/>
      <c r="GD609" s="5"/>
      <c r="GE609" s="5"/>
      <c r="GF609" s="5"/>
      <c r="GG609" s="5"/>
      <c r="GH609" s="5"/>
      <c r="GI609" s="5"/>
      <c r="GJ609" s="5"/>
      <c r="GK609" s="5"/>
      <c r="GL609" s="5"/>
      <c r="GM609" s="5"/>
      <c r="GN609" s="5"/>
      <c r="GO609" s="5"/>
      <c r="GP609" s="5"/>
      <c r="GQ609" s="5"/>
      <c r="GR609" s="5"/>
      <c r="GS609" s="5"/>
      <c r="GT609" s="5"/>
      <c r="GU609" s="5"/>
      <c r="GV609" s="5"/>
      <c r="GW609" s="5"/>
      <c r="GX609" s="5"/>
      <c r="GY609" s="5"/>
      <c r="GZ609" s="5"/>
      <c r="HA609" s="5"/>
      <c r="HB609" s="5"/>
      <c r="HC609" s="5"/>
      <c r="HD609" s="5"/>
      <c r="HE609" s="5"/>
      <c r="HF609" s="5"/>
      <c r="HG609" s="5"/>
      <c r="HH609" s="5"/>
      <c r="HI609" s="5"/>
      <c r="HJ609" s="5"/>
      <c r="HK609" s="5"/>
      <c r="HL609" s="5"/>
      <c r="HM609" s="5"/>
      <c r="HN609" s="5"/>
      <c r="HO609" s="5"/>
      <c r="HP609" s="5"/>
      <c r="HQ609" s="5"/>
      <c r="HR609" s="5"/>
      <c r="HS609" s="5"/>
      <c r="HT609" s="5"/>
      <c r="HU609" s="5"/>
      <c r="HV609" s="5"/>
      <c r="HW609" s="5"/>
      <c r="HX609" s="5"/>
      <c r="HY609" s="5"/>
      <c r="HZ609" s="5"/>
      <c r="IA609" s="5"/>
      <c r="IB609" s="5"/>
      <c r="IC609" s="5"/>
      <c r="ID609" s="5"/>
      <c r="IE609" s="5"/>
      <c r="IF609" s="5"/>
      <c r="IG609" s="5"/>
    </row>
    <row r="610" spans="1:17" s="23" customFormat="1" ht="11.25">
      <c r="A610" s="68">
        <v>1250000</v>
      </c>
      <c r="B610" s="71">
        <v>0</v>
      </c>
      <c r="C610" s="5" t="s">
        <v>2644</v>
      </c>
      <c r="D610" s="6" t="s">
        <v>563</v>
      </c>
      <c r="E610" s="7" t="s">
        <v>485</v>
      </c>
      <c r="F610" s="8" t="s">
        <v>20</v>
      </c>
      <c r="G610" s="6" t="s">
        <v>486</v>
      </c>
      <c r="H610" s="9" t="s">
        <v>22</v>
      </c>
      <c r="I610" s="9" t="s">
        <v>485</v>
      </c>
      <c r="J610" s="6" t="s">
        <v>2645</v>
      </c>
      <c r="K610" s="10"/>
      <c r="L610" s="11"/>
      <c r="M610" s="11"/>
      <c r="N610" s="10"/>
      <c r="O610" s="10"/>
      <c r="P610" s="14">
        <f>SUM(K610:N610)</f>
        <v>0</v>
      </c>
      <c r="Q610" s="22" t="s">
        <v>2646</v>
      </c>
    </row>
    <row r="611" spans="1:17" s="23" customFormat="1" ht="33.75">
      <c r="A611" s="73">
        <v>1000000</v>
      </c>
      <c r="B611" s="69">
        <v>1000000</v>
      </c>
      <c r="C611" s="6" t="s">
        <v>403</v>
      </c>
      <c r="D611" s="6" t="s">
        <v>404</v>
      </c>
      <c r="E611" s="7" t="s">
        <v>395</v>
      </c>
      <c r="F611" s="8" t="s">
        <v>20</v>
      </c>
      <c r="G611" s="6" t="s">
        <v>396</v>
      </c>
      <c r="H611" s="9" t="s">
        <v>82</v>
      </c>
      <c r="I611" s="9" t="s">
        <v>395</v>
      </c>
      <c r="J611" s="12" t="s">
        <v>405</v>
      </c>
      <c r="K611" s="10">
        <v>500</v>
      </c>
      <c r="L611" s="11"/>
      <c r="M611" s="11"/>
      <c r="N611" s="10"/>
      <c r="O611" s="11"/>
      <c r="P611" s="1">
        <f>SUM(K611:N611)</f>
        <v>500</v>
      </c>
      <c r="Q611" s="22" t="s">
        <v>406</v>
      </c>
    </row>
    <row r="612" spans="1:17" s="23" customFormat="1" ht="33.75">
      <c r="A612" s="47">
        <v>1000000</v>
      </c>
      <c r="B612" s="47">
        <v>1000000</v>
      </c>
      <c r="C612" s="32" t="s">
        <v>757</v>
      </c>
      <c r="D612" s="32" t="s">
        <v>758</v>
      </c>
      <c r="E612" s="37" t="s">
        <v>759</v>
      </c>
      <c r="F612" s="37" t="s">
        <v>20</v>
      </c>
      <c r="G612" s="37" t="s">
        <v>742</v>
      </c>
      <c r="H612" s="37" t="s">
        <v>22</v>
      </c>
      <c r="I612" s="37" t="s">
        <v>741</v>
      </c>
      <c r="J612" s="32" t="s">
        <v>760</v>
      </c>
      <c r="K612" s="35">
        <v>250</v>
      </c>
      <c r="L612" s="35"/>
      <c r="M612" s="35"/>
      <c r="N612" s="35"/>
      <c r="O612" s="35"/>
      <c r="P612" s="35">
        <f>K:K+M:M+L:L+N:N</f>
        <v>250</v>
      </c>
      <c r="Q612" s="33" t="s">
        <v>761</v>
      </c>
    </row>
    <row r="613" spans="1:241" s="23" customFormat="1" ht="22.5">
      <c r="A613" s="68">
        <v>6000000</v>
      </c>
      <c r="B613" s="71">
        <v>0</v>
      </c>
      <c r="C613" s="26" t="s">
        <v>2647</v>
      </c>
      <c r="D613" s="6" t="s">
        <v>2648</v>
      </c>
      <c r="E613" s="7" t="s">
        <v>485</v>
      </c>
      <c r="F613" s="8" t="s">
        <v>20</v>
      </c>
      <c r="G613" s="6" t="s">
        <v>486</v>
      </c>
      <c r="H613" s="9" t="s">
        <v>22</v>
      </c>
      <c r="I613" s="9" t="s">
        <v>485</v>
      </c>
      <c r="J613" s="12" t="s">
        <v>2649</v>
      </c>
      <c r="K613" s="10"/>
      <c r="L613" s="11"/>
      <c r="M613" s="11"/>
      <c r="N613" s="10"/>
      <c r="O613" s="10"/>
      <c r="P613" s="14">
        <f>SUM(K613:N613)</f>
        <v>0</v>
      </c>
      <c r="Q613" s="12" t="s">
        <v>2650</v>
      </c>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5"/>
      <c r="EE613" s="5"/>
      <c r="EF613" s="5"/>
      <c r="EG613" s="5"/>
      <c r="EH613" s="5"/>
      <c r="EI613" s="5"/>
      <c r="EJ613" s="5"/>
      <c r="EK613" s="5"/>
      <c r="EL613" s="5"/>
      <c r="EM613" s="5"/>
      <c r="EN613" s="5"/>
      <c r="EO613" s="5"/>
      <c r="EP613" s="5"/>
      <c r="EQ613" s="5"/>
      <c r="ER613" s="5"/>
      <c r="ES613" s="5"/>
      <c r="ET613" s="5"/>
      <c r="EU613" s="5"/>
      <c r="EV613" s="5"/>
      <c r="EW613" s="5"/>
      <c r="EX613" s="5"/>
      <c r="EY613" s="5"/>
      <c r="EZ613" s="5"/>
      <c r="FA613" s="5"/>
      <c r="FB613" s="5"/>
      <c r="FC613" s="5"/>
      <c r="FD613" s="5"/>
      <c r="FE613" s="5"/>
      <c r="FF613" s="5"/>
      <c r="FG613" s="5"/>
      <c r="FH613" s="5"/>
      <c r="FI613" s="5"/>
      <c r="FJ613" s="5"/>
      <c r="FK613" s="5"/>
      <c r="FL613" s="5"/>
      <c r="FM613" s="5"/>
      <c r="FN613" s="5"/>
      <c r="FO613" s="5"/>
      <c r="FP613" s="5"/>
      <c r="FQ613" s="5"/>
      <c r="FR613" s="5"/>
      <c r="FS613" s="5"/>
      <c r="FT613" s="5"/>
      <c r="FU613" s="5"/>
      <c r="FV613" s="5"/>
      <c r="FW613" s="5"/>
      <c r="FX613" s="5"/>
      <c r="FY613" s="5"/>
      <c r="FZ613" s="5"/>
      <c r="GA613" s="5"/>
      <c r="GB613" s="5"/>
      <c r="GC613" s="5"/>
      <c r="GD613" s="5"/>
      <c r="GE613" s="5"/>
      <c r="GF613" s="5"/>
      <c r="GG613" s="5"/>
      <c r="GH613" s="5"/>
      <c r="GI613" s="5"/>
      <c r="GJ613" s="5"/>
      <c r="GK613" s="5"/>
      <c r="GL613" s="5"/>
      <c r="GM613" s="5"/>
      <c r="GN613" s="5"/>
      <c r="GO613" s="5"/>
      <c r="GP613" s="5"/>
      <c r="GQ613" s="5"/>
      <c r="GR613" s="5"/>
      <c r="GS613" s="5"/>
      <c r="GT613" s="5"/>
      <c r="GU613" s="5"/>
      <c r="GV613" s="5"/>
      <c r="GW613" s="5"/>
      <c r="GX613" s="5"/>
      <c r="GY613" s="5"/>
      <c r="GZ613" s="5"/>
      <c r="HA613" s="5"/>
      <c r="HB613" s="5"/>
      <c r="HC613" s="5"/>
      <c r="HD613" s="5"/>
      <c r="HE613" s="5"/>
      <c r="HF613" s="5"/>
      <c r="HG613" s="5"/>
      <c r="HH613" s="5"/>
      <c r="HI613" s="5"/>
      <c r="HJ613" s="5"/>
      <c r="HK613" s="5"/>
      <c r="HL613" s="5"/>
      <c r="HM613" s="5"/>
      <c r="HN613" s="5"/>
      <c r="HO613" s="5"/>
      <c r="HP613" s="5"/>
      <c r="HQ613" s="5"/>
      <c r="HR613" s="5"/>
      <c r="HS613" s="5"/>
      <c r="HT613" s="5"/>
      <c r="HU613" s="5"/>
      <c r="HV613" s="5"/>
      <c r="HW613" s="5"/>
      <c r="HX613" s="5"/>
      <c r="HY613" s="5"/>
      <c r="HZ613" s="5"/>
      <c r="IA613" s="5"/>
      <c r="IB613" s="5"/>
      <c r="IC613" s="5"/>
      <c r="ID613" s="5"/>
      <c r="IE613" s="5"/>
      <c r="IF613" s="5"/>
      <c r="IG613" s="5"/>
    </row>
    <row r="614" spans="1:17" s="23" customFormat="1" ht="11.25">
      <c r="A614" s="68">
        <v>5000000</v>
      </c>
      <c r="B614" s="69">
        <v>4000000</v>
      </c>
      <c r="C614" s="5" t="s">
        <v>2651</v>
      </c>
      <c r="D614" s="6" t="s">
        <v>2652</v>
      </c>
      <c r="E614" s="7" t="s">
        <v>485</v>
      </c>
      <c r="F614" s="8" t="s">
        <v>20</v>
      </c>
      <c r="G614" s="6" t="s">
        <v>486</v>
      </c>
      <c r="H614" s="9" t="s">
        <v>22</v>
      </c>
      <c r="I614" s="9" t="s">
        <v>485</v>
      </c>
      <c r="J614" s="6" t="s">
        <v>2653</v>
      </c>
      <c r="K614" s="10"/>
      <c r="L614" s="11"/>
      <c r="M614" s="11"/>
      <c r="N614" s="10"/>
      <c r="O614" s="10"/>
      <c r="P614" s="14">
        <f>SUM(K614:N614)</f>
        <v>0</v>
      </c>
      <c r="Q614" s="22" t="s">
        <v>2654</v>
      </c>
    </row>
    <row r="615" spans="1:17" s="23" customFormat="1" ht="22.5">
      <c r="A615" s="73">
        <v>4000000</v>
      </c>
      <c r="B615" s="52">
        <v>2000000</v>
      </c>
      <c r="C615" s="5" t="s">
        <v>2457</v>
      </c>
      <c r="D615" s="6" t="s">
        <v>425</v>
      </c>
      <c r="E615" s="7" t="s">
        <v>426</v>
      </c>
      <c r="F615" s="9" t="s">
        <v>20</v>
      </c>
      <c r="G615" s="6" t="s">
        <v>427</v>
      </c>
      <c r="H615" s="9" t="s">
        <v>82</v>
      </c>
      <c r="I615" s="9" t="s">
        <v>426</v>
      </c>
      <c r="J615" s="6" t="s">
        <v>2458</v>
      </c>
      <c r="K615" s="10"/>
      <c r="L615" s="11"/>
      <c r="M615" s="11"/>
      <c r="N615" s="10"/>
      <c r="O615" s="11"/>
      <c r="P615" s="1">
        <f>SUM(K615:N615)</f>
        <v>0</v>
      </c>
      <c r="Q615" s="22" t="s">
        <v>2459</v>
      </c>
    </row>
    <row r="616" spans="1:17" s="23" customFormat="1" ht="22.5">
      <c r="A616" s="68">
        <v>4000000</v>
      </c>
      <c r="B616" s="69">
        <v>0</v>
      </c>
      <c r="C616" s="5" t="s">
        <v>169</v>
      </c>
      <c r="D616" s="6" t="s">
        <v>150</v>
      </c>
      <c r="E616" s="7" t="s">
        <v>80</v>
      </c>
      <c r="F616" s="8" t="s">
        <v>20</v>
      </c>
      <c r="G616" s="6" t="s">
        <v>81</v>
      </c>
      <c r="H616" s="9" t="s">
        <v>82</v>
      </c>
      <c r="I616" s="9" t="s">
        <v>80</v>
      </c>
      <c r="J616" s="6" t="s">
        <v>170</v>
      </c>
      <c r="K616" s="10"/>
      <c r="L616" s="11"/>
      <c r="M616" s="11">
        <v>7000</v>
      </c>
      <c r="N616" s="10"/>
      <c r="O616" s="10">
        <v>7000</v>
      </c>
      <c r="P616" s="14">
        <v>7000</v>
      </c>
      <c r="Q616" s="22" t="s">
        <v>171</v>
      </c>
    </row>
    <row r="617" spans="1:17" s="23" customFormat="1" ht="33.75">
      <c r="A617" s="68">
        <v>4000000</v>
      </c>
      <c r="B617" s="69">
        <v>3500000</v>
      </c>
      <c r="C617" s="5" t="s">
        <v>69</v>
      </c>
      <c r="D617" s="6" t="s">
        <v>39</v>
      </c>
      <c r="E617" s="7" t="s">
        <v>19</v>
      </c>
      <c r="F617" s="8" t="s">
        <v>20</v>
      </c>
      <c r="G617" s="6" t="s">
        <v>21</v>
      </c>
      <c r="H617" s="9" t="s">
        <v>22</v>
      </c>
      <c r="I617" s="9" t="s">
        <v>19</v>
      </c>
      <c r="J617" s="6" t="s">
        <v>70</v>
      </c>
      <c r="K617" s="10">
        <v>4000</v>
      </c>
      <c r="L617" s="10"/>
      <c r="M617" s="11"/>
      <c r="N617" s="10"/>
      <c r="O617" s="11"/>
      <c r="P617" s="1">
        <f>K:K+L:L+N:N+M:M</f>
        <v>4000</v>
      </c>
      <c r="Q617" s="22" t="s">
        <v>71</v>
      </c>
    </row>
    <row r="618" spans="1:17" s="23" customFormat="1" ht="22.5">
      <c r="A618" s="74">
        <v>4500000</v>
      </c>
      <c r="B618" s="74">
        <v>0</v>
      </c>
      <c r="C618" s="32" t="s">
        <v>713</v>
      </c>
      <c r="D618" s="32" t="s">
        <v>714</v>
      </c>
      <c r="E618" s="32" t="s">
        <v>661</v>
      </c>
      <c r="F618" s="32" t="s">
        <v>20</v>
      </c>
      <c r="G618" s="32" t="s">
        <v>662</v>
      </c>
      <c r="H618" s="32" t="s">
        <v>22</v>
      </c>
      <c r="I618" s="32" t="s">
        <v>661</v>
      </c>
      <c r="J618" s="32" t="s">
        <v>715</v>
      </c>
      <c r="K618" s="48"/>
      <c r="L618" s="58"/>
      <c r="M618" s="58">
        <v>8000</v>
      </c>
      <c r="N618" s="58"/>
      <c r="O618" s="58">
        <f>M:M+L:L+N:N</f>
        <v>8000</v>
      </c>
      <c r="P618" s="58">
        <f>K:K+M:M+L:L+N:N</f>
        <v>8000</v>
      </c>
      <c r="Q618" s="32" t="s">
        <v>716</v>
      </c>
    </row>
    <row r="619" spans="1:17" s="23" customFormat="1" ht="33.75">
      <c r="A619" s="75">
        <v>180000000</v>
      </c>
      <c r="B619" s="75"/>
      <c r="C619" s="40" t="s">
        <v>1635</v>
      </c>
      <c r="D619" s="40" t="s">
        <v>1636</v>
      </c>
      <c r="E619" s="40" t="s">
        <v>637</v>
      </c>
      <c r="F619" s="40" t="s">
        <v>20</v>
      </c>
      <c r="G619" s="40" t="s">
        <v>638</v>
      </c>
      <c r="H619" s="40" t="s">
        <v>22</v>
      </c>
      <c r="I619" s="40" t="s">
        <v>637</v>
      </c>
      <c r="J619" s="40" t="s">
        <v>1637</v>
      </c>
      <c r="K619" s="41"/>
      <c r="L619" s="41"/>
      <c r="M619" s="41"/>
      <c r="N619" s="41"/>
      <c r="O619" s="41"/>
      <c r="P619" s="41">
        <f>K:K+M:M+L:L+N:N</f>
        <v>0</v>
      </c>
      <c r="Q619" s="40" t="s">
        <v>1638</v>
      </c>
    </row>
    <row r="620" spans="1:17" s="23" customFormat="1" ht="11.25">
      <c r="A620" s="68">
        <v>3000000</v>
      </c>
      <c r="B620" s="69">
        <v>0</v>
      </c>
      <c r="C620" s="5" t="s">
        <v>1327</v>
      </c>
      <c r="D620" s="6" t="s">
        <v>106</v>
      </c>
      <c r="E620" s="7" t="s">
        <v>80</v>
      </c>
      <c r="F620" s="8" t="s">
        <v>20</v>
      </c>
      <c r="G620" s="6" t="s">
        <v>81</v>
      </c>
      <c r="H620" s="9" t="s">
        <v>82</v>
      </c>
      <c r="I620" s="9" t="s">
        <v>80</v>
      </c>
      <c r="J620" s="6" t="s">
        <v>1328</v>
      </c>
      <c r="K620" s="20"/>
      <c r="L620" s="11"/>
      <c r="M620" s="11"/>
      <c r="N620" s="20"/>
      <c r="O620" s="10"/>
      <c r="P620" s="14">
        <v>0</v>
      </c>
      <c r="Q620" s="6" t="s">
        <v>1329</v>
      </c>
    </row>
    <row r="621" spans="1:17" s="23" customFormat="1" ht="22.5">
      <c r="A621" s="74">
        <v>5000000</v>
      </c>
      <c r="B621" s="74">
        <v>5000000</v>
      </c>
      <c r="C621" s="32" t="s">
        <v>717</v>
      </c>
      <c r="D621" s="32" t="s">
        <v>718</v>
      </c>
      <c r="E621" s="32" t="s">
        <v>661</v>
      </c>
      <c r="F621" s="32" t="s">
        <v>20</v>
      </c>
      <c r="G621" s="32" t="s">
        <v>662</v>
      </c>
      <c r="H621" s="32" t="s">
        <v>22</v>
      </c>
      <c r="I621" s="32" t="s">
        <v>661</v>
      </c>
      <c r="J621" s="32" t="s">
        <v>719</v>
      </c>
      <c r="K621" s="48">
        <v>600</v>
      </c>
      <c r="L621" s="58"/>
      <c r="M621" s="58"/>
      <c r="N621" s="58"/>
      <c r="O621" s="58"/>
      <c r="P621" s="58">
        <f>K:K+M:M+L:L+N:N</f>
        <v>600</v>
      </c>
      <c r="Q621" s="32" t="s">
        <v>720</v>
      </c>
    </row>
    <row r="622" spans="1:17" s="23" customFormat="1" ht="22.5">
      <c r="A622" s="68">
        <v>3200000</v>
      </c>
      <c r="B622" s="71">
        <v>0</v>
      </c>
      <c r="C622" s="5" t="s">
        <v>2655</v>
      </c>
      <c r="D622" s="6" t="s">
        <v>2656</v>
      </c>
      <c r="E622" s="7" t="s">
        <v>485</v>
      </c>
      <c r="F622" s="8" t="s">
        <v>20</v>
      </c>
      <c r="G622" s="6" t="s">
        <v>486</v>
      </c>
      <c r="H622" s="9" t="s">
        <v>22</v>
      </c>
      <c r="I622" s="9" t="s">
        <v>485</v>
      </c>
      <c r="J622" s="6" t="s">
        <v>2657</v>
      </c>
      <c r="K622" s="10"/>
      <c r="L622" s="11"/>
      <c r="M622" s="11"/>
      <c r="N622" s="10"/>
      <c r="O622" s="10"/>
      <c r="P622" s="14">
        <f>SUM(K622:N622)</f>
        <v>0</v>
      </c>
      <c r="Q622" s="22" t="s">
        <v>2658</v>
      </c>
    </row>
    <row r="623" spans="1:17" s="23" customFormat="1" ht="11.25">
      <c r="A623" s="68">
        <v>2000000</v>
      </c>
      <c r="B623" s="69">
        <v>0</v>
      </c>
      <c r="C623" s="5" t="s">
        <v>172</v>
      </c>
      <c r="D623" s="6" t="s">
        <v>146</v>
      </c>
      <c r="E623" s="7" t="s">
        <v>80</v>
      </c>
      <c r="F623" s="8" t="s">
        <v>20</v>
      </c>
      <c r="G623" s="6" t="s">
        <v>81</v>
      </c>
      <c r="H623" s="9" t="s">
        <v>82</v>
      </c>
      <c r="I623" s="9" t="s">
        <v>80</v>
      </c>
      <c r="J623" s="6" t="s">
        <v>173</v>
      </c>
      <c r="K623" s="10">
        <v>2300</v>
      </c>
      <c r="L623" s="11"/>
      <c r="M623" s="11"/>
      <c r="N623" s="10"/>
      <c r="O623" s="10"/>
      <c r="P623" s="14">
        <v>2300</v>
      </c>
      <c r="Q623" s="22" t="s">
        <v>174</v>
      </c>
    </row>
    <row r="624" spans="1:17" s="23" customFormat="1" ht="22.5">
      <c r="A624" s="68">
        <v>2000000</v>
      </c>
      <c r="B624" s="69">
        <v>2000000</v>
      </c>
      <c r="C624" s="6" t="s">
        <v>1330</v>
      </c>
      <c r="D624" s="6" t="s">
        <v>146</v>
      </c>
      <c r="E624" s="7" t="s">
        <v>80</v>
      </c>
      <c r="F624" s="8" t="s">
        <v>20</v>
      </c>
      <c r="G624" s="6" t="s">
        <v>81</v>
      </c>
      <c r="H624" s="9" t="s">
        <v>82</v>
      </c>
      <c r="I624" s="9" t="s">
        <v>80</v>
      </c>
      <c r="J624" s="6" t="s">
        <v>173</v>
      </c>
      <c r="K624" s="10"/>
      <c r="L624" s="11" t="s">
        <v>1331</v>
      </c>
      <c r="M624" s="11"/>
      <c r="N624" s="10" t="s">
        <v>1331</v>
      </c>
      <c r="O624" s="10"/>
      <c r="P624" s="14" t="s">
        <v>806</v>
      </c>
      <c r="Q624" s="22" t="s">
        <v>1332</v>
      </c>
    </row>
    <row r="625" spans="1:17" s="23" customFormat="1" ht="22.5">
      <c r="A625" s="52">
        <v>7000000</v>
      </c>
      <c r="B625" s="52">
        <v>3000000</v>
      </c>
      <c r="C625" s="25" t="s">
        <v>2197</v>
      </c>
      <c r="D625" s="25" t="s">
        <v>2198</v>
      </c>
      <c r="E625" s="25" t="s">
        <v>2104</v>
      </c>
      <c r="F625" s="25" t="s">
        <v>20</v>
      </c>
      <c r="G625" s="25" t="s">
        <v>2105</v>
      </c>
      <c r="H625" s="25" t="s">
        <v>22</v>
      </c>
      <c r="I625" s="25" t="s">
        <v>2104</v>
      </c>
      <c r="J625" s="25" t="s">
        <v>2199</v>
      </c>
      <c r="K625" s="49">
        <v>1500</v>
      </c>
      <c r="L625" s="49"/>
      <c r="M625" s="49"/>
      <c r="N625" s="49"/>
      <c r="O625" s="49"/>
      <c r="P625" s="49">
        <v>1500</v>
      </c>
      <c r="Q625" s="25" t="s">
        <v>2200</v>
      </c>
    </row>
    <row r="626" spans="1:17" s="32" customFormat="1" ht="22.5">
      <c r="A626" s="68">
        <v>10000000</v>
      </c>
      <c r="B626" s="71">
        <v>0</v>
      </c>
      <c r="C626" s="6" t="s">
        <v>175</v>
      </c>
      <c r="D626" s="6" t="s">
        <v>106</v>
      </c>
      <c r="E626" s="7" t="s">
        <v>80</v>
      </c>
      <c r="F626" s="8" t="s">
        <v>20</v>
      </c>
      <c r="G626" s="6" t="s">
        <v>81</v>
      </c>
      <c r="H626" s="9" t="s">
        <v>82</v>
      </c>
      <c r="I626" s="9" t="s">
        <v>80</v>
      </c>
      <c r="J626" s="12" t="s">
        <v>176</v>
      </c>
      <c r="K626" s="10">
        <v>1000</v>
      </c>
      <c r="L626" s="11">
        <v>1000</v>
      </c>
      <c r="M626" s="11"/>
      <c r="N626" s="10"/>
      <c r="O626" s="10"/>
      <c r="P626" s="14">
        <v>2000</v>
      </c>
      <c r="Q626" s="12" t="s">
        <v>177</v>
      </c>
    </row>
    <row r="627" spans="1:17" s="32" customFormat="1" ht="22.5">
      <c r="A627" s="73">
        <v>2500000</v>
      </c>
      <c r="B627" s="70">
        <v>1600000</v>
      </c>
      <c r="C627" s="5" t="s">
        <v>331</v>
      </c>
      <c r="D627" s="9" t="s">
        <v>305</v>
      </c>
      <c r="E627" s="15" t="s">
        <v>306</v>
      </c>
      <c r="F627" s="8" t="s">
        <v>20</v>
      </c>
      <c r="G627" s="6" t="s">
        <v>307</v>
      </c>
      <c r="H627" s="9" t="s">
        <v>82</v>
      </c>
      <c r="I627" s="9" t="s">
        <v>306</v>
      </c>
      <c r="J627" s="9" t="s">
        <v>332</v>
      </c>
      <c r="K627" s="11">
        <v>250</v>
      </c>
      <c r="L627" s="11"/>
      <c r="M627" s="11"/>
      <c r="N627" s="11"/>
      <c r="O627" s="10"/>
      <c r="P627" s="14">
        <f>SUM(K627:N627)</f>
        <v>250</v>
      </c>
      <c r="Q627" s="9" t="s">
        <v>333</v>
      </c>
    </row>
    <row r="628" spans="1:17" s="32" customFormat="1" ht="22.5">
      <c r="A628" s="68">
        <v>3000000</v>
      </c>
      <c r="B628" s="79">
        <v>0</v>
      </c>
      <c r="C628" s="5" t="s">
        <v>1063</v>
      </c>
      <c r="D628" s="6" t="s">
        <v>268</v>
      </c>
      <c r="E628" s="7" t="s">
        <v>263</v>
      </c>
      <c r="F628" s="7" t="s">
        <v>20</v>
      </c>
      <c r="G628" s="6" t="s">
        <v>264</v>
      </c>
      <c r="H628" s="9" t="s">
        <v>82</v>
      </c>
      <c r="I628" s="9" t="s">
        <v>263</v>
      </c>
      <c r="J628" s="6" t="s">
        <v>1064</v>
      </c>
      <c r="K628" s="10"/>
      <c r="L628" s="10"/>
      <c r="M628" s="11"/>
      <c r="N628" s="10"/>
      <c r="O628" s="11"/>
      <c r="P628" s="11">
        <f>SUM(K628:N628)</f>
        <v>0</v>
      </c>
      <c r="Q628" s="22" t="s">
        <v>1065</v>
      </c>
    </row>
    <row r="629" spans="1:17" s="32" customFormat="1" ht="33.75">
      <c r="A629" s="74">
        <v>3000000</v>
      </c>
      <c r="B629" s="52">
        <v>2000000</v>
      </c>
      <c r="C629" s="25" t="s">
        <v>1569</v>
      </c>
      <c r="D629" s="32" t="s">
        <v>1570</v>
      </c>
      <c r="E629" s="32" t="s">
        <v>1496</v>
      </c>
      <c r="F629" s="32" t="s">
        <v>20</v>
      </c>
      <c r="G629" s="32" t="s">
        <v>1497</v>
      </c>
      <c r="H629" s="32" t="s">
        <v>22</v>
      </c>
      <c r="I629" s="32" t="s">
        <v>1496</v>
      </c>
      <c r="J629" s="32" t="s">
        <v>1571</v>
      </c>
      <c r="K629" s="30"/>
      <c r="L629" s="30"/>
      <c r="M629" s="30"/>
      <c r="N629" s="30"/>
      <c r="O629" s="30"/>
      <c r="P629" s="30">
        <v>0</v>
      </c>
      <c r="Q629" s="32" t="s">
        <v>1572</v>
      </c>
    </row>
    <row r="630" spans="1:17" s="32" customFormat="1" ht="22.5">
      <c r="A630" s="68">
        <v>4800000</v>
      </c>
      <c r="B630" s="69">
        <v>4100000</v>
      </c>
      <c r="C630" s="5" t="s">
        <v>178</v>
      </c>
      <c r="D630" s="6" t="s">
        <v>179</v>
      </c>
      <c r="E630" s="7" t="s">
        <v>180</v>
      </c>
      <c r="F630" s="8" t="s">
        <v>20</v>
      </c>
      <c r="G630" s="6" t="s">
        <v>81</v>
      </c>
      <c r="H630" s="9" t="s">
        <v>82</v>
      </c>
      <c r="I630" s="9" t="s">
        <v>80</v>
      </c>
      <c r="J630" s="6" t="s">
        <v>181</v>
      </c>
      <c r="K630" s="10"/>
      <c r="L630" s="11">
        <v>500</v>
      </c>
      <c r="M630" s="11"/>
      <c r="N630" s="10"/>
      <c r="O630" s="10"/>
      <c r="P630" s="14">
        <v>500</v>
      </c>
      <c r="Q630" s="22" t="s">
        <v>182</v>
      </c>
    </row>
    <row r="631" spans="1:17" s="32" customFormat="1" ht="78.75">
      <c r="A631" s="47">
        <v>11300000</v>
      </c>
      <c r="B631" s="47">
        <v>2400000</v>
      </c>
      <c r="C631" s="32" t="s">
        <v>2089</v>
      </c>
      <c r="D631" s="37" t="s">
        <v>2022</v>
      </c>
      <c r="E631" s="37" t="s">
        <v>2023</v>
      </c>
      <c r="F631" s="37" t="s">
        <v>20</v>
      </c>
      <c r="G631" s="37" t="s">
        <v>2024</v>
      </c>
      <c r="H631" s="37" t="s">
        <v>22</v>
      </c>
      <c r="I631" s="37" t="s">
        <v>2023</v>
      </c>
      <c r="J631" s="32" t="s">
        <v>2090</v>
      </c>
      <c r="K631" s="35">
        <v>0</v>
      </c>
      <c r="L631" s="35">
        <v>0</v>
      </c>
      <c r="M631" s="35">
        <v>0</v>
      </c>
      <c r="N631" s="35">
        <v>0</v>
      </c>
      <c r="O631" s="35">
        <v>0</v>
      </c>
      <c r="P631" s="35">
        <v>0</v>
      </c>
      <c r="Q631" s="33" t="s">
        <v>2091</v>
      </c>
    </row>
    <row r="632" spans="1:17" s="32" customFormat="1" ht="11.25">
      <c r="A632" s="68">
        <v>3750000</v>
      </c>
      <c r="B632" s="69">
        <v>3750000</v>
      </c>
      <c r="C632" s="5" t="s">
        <v>927</v>
      </c>
      <c r="D632" s="6" t="s">
        <v>928</v>
      </c>
      <c r="E632" s="7" t="s">
        <v>929</v>
      </c>
      <c r="F632" s="7" t="s">
        <v>20</v>
      </c>
      <c r="G632" s="6" t="s">
        <v>196</v>
      </c>
      <c r="H632" s="9" t="s">
        <v>82</v>
      </c>
      <c r="I632" s="9" t="s">
        <v>195</v>
      </c>
      <c r="J632" s="6" t="s">
        <v>930</v>
      </c>
      <c r="K632" s="10"/>
      <c r="L632" s="11"/>
      <c r="M632" s="11"/>
      <c r="N632" s="10"/>
      <c r="O632" s="11"/>
      <c r="P632" s="14">
        <f>SUM(K632:N632)</f>
        <v>0</v>
      </c>
      <c r="Q632" s="22" t="s">
        <v>931</v>
      </c>
    </row>
    <row r="633" spans="1:17" s="32" customFormat="1" ht="22.5">
      <c r="A633" s="68">
        <v>1500000</v>
      </c>
      <c r="B633" s="71">
        <v>0</v>
      </c>
      <c r="C633" s="6" t="s">
        <v>2659</v>
      </c>
      <c r="D633" s="6" t="s">
        <v>559</v>
      </c>
      <c r="E633" s="7" t="s">
        <v>485</v>
      </c>
      <c r="F633" s="8" t="s">
        <v>20</v>
      </c>
      <c r="G633" s="6" t="s">
        <v>486</v>
      </c>
      <c r="H633" s="9" t="s">
        <v>22</v>
      </c>
      <c r="I633" s="9" t="s">
        <v>485</v>
      </c>
      <c r="J633" s="12" t="s">
        <v>2660</v>
      </c>
      <c r="K633" s="10"/>
      <c r="L633" s="11"/>
      <c r="M633" s="11"/>
      <c r="N633" s="10"/>
      <c r="O633" s="10"/>
      <c r="P633" s="14">
        <f>SUM(K633:N633)</f>
        <v>0</v>
      </c>
      <c r="Q633" s="12" t="s">
        <v>2661</v>
      </c>
    </row>
    <row r="634" spans="1:17" s="32" customFormat="1" ht="22.5">
      <c r="A634" s="68">
        <v>10500000</v>
      </c>
      <c r="B634" s="72">
        <v>5000000</v>
      </c>
      <c r="C634" s="5" t="s">
        <v>1123</v>
      </c>
      <c r="D634" s="6" t="s">
        <v>1124</v>
      </c>
      <c r="E634" s="7" t="s">
        <v>1083</v>
      </c>
      <c r="F634" s="7" t="s">
        <v>20</v>
      </c>
      <c r="G634" s="6" t="s">
        <v>1084</v>
      </c>
      <c r="H634" s="9" t="s">
        <v>22</v>
      </c>
      <c r="I634" s="9" t="s">
        <v>1083</v>
      </c>
      <c r="J634" s="6" t="s">
        <v>1125</v>
      </c>
      <c r="K634" s="10"/>
      <c r="L634" s="11"/>
      <c r="M634" s="11"/>
      <c r="N634" s="10"/>
      <c r="O634" s="11"/>
      <c r="P634" s="11">
        <f>SUM(K634:N634)</f>
        <v>0</v>
      </c>
      <c r="Q634" s="22" t="s">
        <v>1126</v>
      </c>
    </row>
    <row r="635" spans="1:17" s="32" customFormat="1" ht="33.75">
      <c r="A635" s="68">
        <v>3200000</v>
      </c>
      <c r="B635" s="79">
        <v>2000000</v>
      </c>
      <c r="C635" s="6" t="s">
        <v>1066</v>
      </c>
      <c r="D635" s="6" t="s">
        <v>942</v>
      </c>
      <c r="E635" s="7" t="s">
        <v>263</v>
      </c>
      <c r="F635" s="7" t="s">
        <v>20</v>
      </c>
      <c r="G635" s="6" t="s">
        <v>264</v>
      </c>
      <c r="H635" s="9" t="s">
        <v>82</v>
      </c>
      <c r="I635" s="9" t="s">
        <v>263</v>
      </c>
      <c r="J635" s="6" t="s">
        <v>1067</v>
      </c>
      <c r="K635" s="10"/>
      <c r="L635" s="10"/>
      <c r="M635" s="11"/>
      <c r="N635" s="10"/>
      <c r="O635" s="11"/>
      <c r="P635" s="11">
        <f>SUM(K635:N635)</f>
        <v>0</v>
      </c>
      <c r="Q635" s="22" t="s">
        <v>1068</v>
      </c>
    </row>
    <row r="636" spans="1:17" s="32" customFormat="1" ht="33.75">
      <c r="A636" s="47">
        <v>5000000</v>
      </c>
      <c r="B636" s="47">
        <v>5000000</v>
      </c>
      <c r="C636" s="32" t="s">
        <v>762</v>
      </c>
      <c r="D636" s="32" t="s">
        <v>763</v>
      </c>
      <c r="E636" s="37" t="s">
        <v>741</v>
      </c>
      <c r="F636" s="37" t="s">
        <v>20</v>
      </c>
      <c r="G636" s="37" t="s">
        <v>742</v>
      </c>
      <c r="H636" s="37" t="s">
        <v>22</v>
      </c>
      <c r="I636" s="37" t="s">
        <v>741</v>
      </c>
      <c r="J636" s="18" t="s">
        <v>764</v>
      </c>
      <c r="K636" s="35">
        <v>1000</v>
      </c>
      <c r="L636" s="35">
        <v>250</v>
      </c>
      <c r="M636" s="35">
        <v>2000</v>
      </c>
      <c r="N636" s="35"/>
      <c r="O636" s="35">
        <f>M:M+L:L+N:N</f>
        <v>2250</v>
      </c>
      <c r="P636" s="35">
        <f>K:K+M:M+L:L+N:N</f>
        <v>3250</v>
      </c>
      <c r="Q636" s="33" t="s">
        <v>765</v>
      </c>
    </row>
    <row r="637" spans="1:17" s="32" customFormat="1" ht="11.25">
      <c r="A637" s="68">
        <v>2000000</v>
      </c>
      <c r="B637" s="69">
        <v>0</v>
      </c>
      <c r="C637" s="5" t="s">
        <v>385</v>
      </c>
      <c r="D637" s="6" t="s">
        <v>386</v>
      </c>
      <c r="E637" s="7" t="s">
        <v>320</v>
      </c>
      <c r="F637" s="8" t="s">
        <v>20</v>
      </c>
      <c r="G637" s="6" t="s">
        <v>370</v>
      </c>
      <c r="H637" s="9" t="s">
        <v>82</v>
      </c>
      <c r="I637" s="9" t="s">
        <v>320</v>
      </c>
      <c r="J637" s="6" t="s">
        <v>387</v>
      </c>
      <c r="K637" s="10">
        <v>1000</v>
      </c>
      <c r="L637" s="11"/>
      <c r="M637" s="11"/>
      <c r="N637" s="11"/>
      <c r="O637" s="11"/>
      <c r="P637" s="14">
        <f>SUM(K637:N637)</f>
        <v>1000</v>
      </c>
      <c r="Q637" s="22" t="s">
        <v>388</v>
      </c>
    </row>
    <row r="638" spans="1:17" s="32" customFormat="1" ht="45">
      <c r="A638" s="74">
        <v>2000000</v>
      </c>
      <c r="B638" s="74">
        <v>0</v>
      </c>
      <c r="C638" s="32" t="s">
        <v>2421</v>
      </c>
      <c r="D638" s="32" t="s">
        <v>690</v>
      </c>
      <c r="E638" s="32" t="s">
        <v>661</v>
      </c>
      <c r="F638" s="32" t="s">
        <v>20</v>
      </c>
      <c r="G638" s="32" t="s">
        <v>662</v>
      </c>
      <c r="H638" s="32" t="s">
        <v>22</v>
      </c>
      <c r="I638" s="32" t="s">
        <v>661</v>
      </c>
      <c r="J638" s="32" t="s">
        <v>2422</v>
      </c>
      <c r="K638" s="48"/>
      <c r="L638" s="58"/>
      <c r="M638" s="58"/>
      <c r="N638" s="58"/>
      <c r="O638" s="58"/>
      <c r="P638" s="58">
        <f>K:K+M:M+L:L+N:N</f>
        <v>0</v>
      </c>
      <c r="Q638" s="32" t="s">
        <v>2423</v>
      </c>
    </row>
    <row r="639" spans="1:17" s="32" customFormat="1" ht="22.5">
      <c r="A639" s="74">
        <v>4000000</v>
      </c>
      <c r="B639" s="74">
        <v>4000000</v>
      </c>
      <c r="C639" s="32" t="s">
        <v>721</v>
      </c>
      <c r="D639" s="32" t="s">
        <v>722</v>
      </c>
      <c r="E639" s="32" t="s">
        <v>661</v>
      </c>
      <c r="F639" s="32" t="s">
        <v>20</v>
      </c>
      <c r="G639" s="32" t="s">
        <v>662</v>
      </c>
      <c r="H639" s="32" t="s">
        <v>22</v>
      </c>
      <c r="I639" s="32" t="s">
        <v>661</v>
      </c>
      <c r="J639" s="32" t="s">
        <v>723</v>
      </c>
      <c r="K639" s="48">
        <v>1000</v>
      </c>
      <c r="L639" s="58"/>
      <c r="M639" s="58"/>
      <c r="N639" s="58"/>
      <c r="O639" s="58"/>
      <c r="P639" s="58">
        <f>K:K+M:M+L:L+N:N</f>
        <v>1000</v>
      </c>
      <c r="Q639" s="32" t="s">
        <v>724</v>
      </c>
    </row>
    <row r="640" spans="1:17" s="32" customFormat="1" ht="22.5">
      <c r="A640" s="52">
        <v>2700000</v>
      </c>
      <c r="B640" s="52">
        <v>0</v>
      </c>
      <c r="C640" s="25" t="s">
        <v>2201</v>
      </c>
      <c r="D640" s="25" t="s">
        <v>2175</v>
      </c>
      <c r="E640" s="25" t="s">
        <v>2104</v>
      </c>
      <c r="F640" s="25" t="s">
        <v>20</v>
      </c>
      <c r="G640" s="25" t="s">
        <v>2105</v>
      </c>
      <c r="H640" s="25" t="s">
        <v>22</v>
      </c>
      <c r="I640" s="25" t="s">
        <v>2104</v>
      </c>
      <c r="J640" s="25" t="s">
        <v>2202</v>
      </c>
      <c r="K640" s="49"/>
      <c r="L640" s="49"/>
      <c r="M640" s="49"/>
      <c r="N640" s="49"/>
      <c r="O640" s="49"/>
      <c r="P640" s="49">
        <v>0</v>
      </c>
      <c r="Q640" s="25" t="s">
        <v>2203</v>
      </c>
    </row>
    <row r="641" spans="1:17" s="32" customFormat="1" ht="22.5">
      <c r="A641" s="74">
        <v>3500000</v>
      </c>
      <c r="B641" s="74">
        <v>0</v>
      </c>
      <c r="C641" s="32" t="s">
        <v>725</v>
      </c>
      <c r="D641" s="32" t="s">
        <v>694</v>
      </c>
      <c r="E641" s="32" t="s">
        <v>661</v>
      </c>
      <c r="F641" s="32" t="s">
        <v>20</v>
      </c>
      <c r="G641" s="32" t="s">
        <v>662</v>
      </c>
      <c r="H641" s="32" t="s">
        <v>22</v>
      </c>
      <c r="I641" s="32" t="s">
        <v>661</v>
      </c>
      <c r="J641" s="32" t="s">
        <v>726</v>
      </c>
      <c r="K641" s="48">
        <v>3750</v>
      </c>
      <c r="L641" s="58"/>
      <c r="M641" s="58"/>
      <c r="N641" s="58"/>
      <c r="O641" s="58"/>
      <c r="P641" s="58">
        <f>K:K+M:M+L:L+N:N</f>
        <v>3750</v>
      </c>
      <c r="Q641" s="32" t="s">
        <v>727</v>
      </c>
    </row>
    <row r="642" spans="1:17" s="32" customFormat="1" ht="11.25">
      <c r="A642" s="73">
        <v>2000000</v>
      </c>
      <c r="B642" s="69">
        <v>2000000</v>
      </c>
      <c r="C642" s="5" t="s">
        <v>1907</v>
      </c>
      <c r="D642" s="6" t="s">
        <v>1908</v>
      </c>
      <c r="E642" s="7" t="s">
        <v>395</v>
      </c>
      <c r="F642" s="8" t="s">
        <v>20</v>
      </c>
      <c r="G642" s="6" t="s">
        <v>396</v>
      </c>
      <c r="H642" s="9" t="s">
        <v>82</v>
      </c>
      <c r="I642" s="9" t="s">
        <v>395</v>
      </c>
      <c r="J642" s="6" t="s">
        <v>1909</v>
      </c>
      <c r="K642" s="10"/>
      <c r="L642" s="11"/>
      <c r="M642" s="11"/>
      <c r="N642" s="10"/>
      <c r="O642" s="11"/>
      <c r="P642" s="1">
        <f>SUM(K642:N642)</f>
        <v>0</v>
      </c>
      <c r="Q642" s="22" t="s">
        <v>1910</v>
      </c>
    </row>
    <row r="643" spans="1:17" s="32" customFormat="1" ht="22.5">
      <c r="A643" s="74">
        <v>1500000</v>
      </c>
      <c r="B643" s="52">
        <v>0</v>
      </c>
      <c r="C643" s="25" t="s">
        <v>1573</v>
      </c>
      <c r="D643" s="32" t="s">
        <v>1495</v>
      </c>
      <c r="E643" s="25" t="s">
        <v>1496</v>
      </c>
      <c r="F643" s="32" t="s">
        <v>20</v>
      </c>
      <c r="G643" s="32" t="s">
        <v>1497</v>
      </c>
      <c r="H643" s="32" t="s">
        <v>22</v>
      </c>
      <c r="I643" s="32" t="s">
        <v>1496</v>
      </c>
      <c r="J643" s="32" t="s">
        <v>1574</v>
      </c>
      <c r="K643" s="30"/>
      <c r="L643" s="30"/>
      <c r="M643" s="30"/>
      <c r="N643" s="30"/>
      <c r="O643" s="30"/>
      <c r="P643" s="30">
        <v>0</v>
      </c>
      <c r="Q643" s="32" t="s">
        <v>1575</v>
      </c>
    </row>
    <row r="644" spans="1:17" s="32" customFormat="1" ht="22.5">
      <c r="A644" s="68">
        <v>4350000</v>
      </c>
      <c r="B644" s="69">
        <v>4350000</v>
      </c>
      <c r="C644" s="5" t="s">
        <v>932</v>
      </c>
      <c r="D644" s="6" t="s">
        <v>933</v>
      </c>
      <c r="E644" s="7" t="s">
        <v>195</v>
      </c>
      <c r="F644" s="7" t="s">
        <v>20</v>
      </c>
      <c r="G644" s="6" t="s">
        <v>196</v>
      </c>
      <c r="H644" s="9" t="s">
        <v>82</v>
      </c>
      <c r="I644" s="9" t="s">
        <v>195</v>
      </c>
      <c r="J644" s="6" t="s">
        <v>934</v>
      </c>
      <c r="K644" s="10"/>
      <c r="L644" s="11"/>
      <c r="M644" s="11"/>
      <c r="N644" s="10"/>
      <c r="O644" s="11"/>
      <c r="P644" s="14">
        <f>SUM(K644:N644)</f>
        <v>0</v>
      </c>
      <c r="Q644" s="22" t="s">
        <v>935</v>
      </c>
    </row>
    <row r="645" spans="1:17" s="32" customFormat="1" ht="11.25">
      <c r="A645" s="68">
        <v>3750000</v>
      </c>
      <c r="B645" s="69">
        <v>0</v>
      </c>
      <c r="C645" s="5" t="s">
        <v>936</v>
      </c>
      <c r="D645" s="6" t="s">
        <v>933</v>
      </c>
      <c r="E645" s="7" t="s">
        <v>195</v>
      </c>
      <c r="F645" s="7" t="s">
        <v>20</v>
      </c>
      <c r="G645" s="6" t="s">
        <v>196</v>
      </c>
      <c r="H645" s="9" t="s">
        <v>82</v>
      </c>
      <c r="I645" s="9" t="s">
        <v>195</v>
      </c>
      <c r="J645" s="6" t="s">
        <v>934</v>
      </c>
      <c r="K645" s="10"/>
      <c r="L645" s="11"/>
      <c r="M645" s="11"/>
      <c r="N645" s="10"/>
      <c r="O645" s="11"/>
      <c r="P645" s="14">
        <f>SUM(K645:N645)</f>
        <v>0</v>
      </c>
      <c r="Q645" s="22" t="s">
        <v>937</v>
      </c>
    </row>
    <row r="646" spans="1:17" s="32" customFormat="1" ht="22.5">
      <c r="A646" s="73">
        <v>4400000</v>
      </c>
      <c r="B646" s="52">
        <v>0</v>
      </c>
      <c r="C646" s="6" t="s">
        <v>476</v>
      </c>
      <c r="D646" s="6" t="s">
        <v>425</v>
      </c>
      <c r="E646" s="7" t="s">
        <v>426</v>
      </c>
      <c r="F646" s="9" t="s">
        <v>20</v>
      </c>
      <c r="G646" s="6" t="s">
        <v>427</v>
      </c>
      <c r="H646" s="9" t="s">
        <v>82</v>
      </c>
      <c r="I646" s="9" t="s">
        <v>426</v>
      </c>
      <c r="J646" s="12" t="s">
        <v>477</v>
      </c>
      <c r="K646" s="10">
        <v>30100</v>
      </c>
      <c r="L646" s="11"/>
      <c r="M646" s="11"/>
      <c r="N646" s="10"/>
      <c r="O646" s="11"/>
      <c r="P646" s="1">
        <f>SUM(K646:N646)</f>
        <v>30100</v>
      </c>
      <c r="Q646" s="22" t="s">
        <v>478</v>
      </c>
    </row>
    <row r="647" spans="1:17" s="32" customFormat="1" ht="22.5">
      <c r="A647" s="68">
        <v>4000000</v>
      </c>
      <c r="B647" s="71">
        <v>0</v>
      </c>
      <c r="C647" s="6" t="s">
        <v>2662</v>
      </c>
      <c r="D647" s="6" t="s">
        <v>563</v>
      </c>
      <c r="E647" s="7" t="s">
        <v>485</v>
      </c>
      <c r="F647" s="8" t="s">
        <v>20</v>
      </c>
      <c r="G647" s="6" t="s">
        <v>486</v>
      </c>
      <c r="H647" s="9" t="s">
        <v>22</v>
      </c>
      <c r="I647" s="9" t="s">
        <v>485</v>
      </c>
      <c r="J647" s="12" t="s">
        <v>2663</v>
      </c>
      <c r="K647" s="10"/>
      <c r="L647" s="11"/>
      <c r="M647" s="11"/>
      <c r="N647" s="10"/>
      <c r="O647" s="10"/>
      <c r="P647" s="14">
        <f>SUM(K647:N647)</f>
        <v>0</v>
      </c>
      <c r="Q647" s="12" t="s">
        <v>2664</v>
      </c>
    </row>
    <row r="648" spans="1:17" s="32" customFormat="1" ht="22.5">
      <c r="A648" s="68">
        <v>15000000</v>
      </c>
      <c r="B648" s="69">
        <v>9800000</v>
      </c>
      <c r="C648" s="5" t="s">
        <v>183</v>
      </c>
      <c r="D648" s="6" t="s">
        <v>184</v>
      </c>
      <c r="E648" s="7" t="s">
        <v>180</v>
      </c>
      <c r="F648" s="8" t="s">
        <v>20</v>
      </c>
      <c r="G648" s="6" t="s">
        <v>81</v>
      </c>
      <c r="H648" s="9" t="s">
        <v>82</v>
      </c>
      <c r="I648" s="9" t="s">
        <v>80</v>
      </c>
      <c r="J648" s="6" t="s">
        <v>185</v>
      </c>
      <c r="K648" s="10">
        <v>1000</v>
      </c>
      <c r="L648" s="11"/>
      <c r="M648" s="11"/>
      <c r="N648" s="10"/>
      <c r="O648" s="10"/>
      <c r="P648" s="14">
        <v>1000</v>
      </c>
      <c r="Q648" s="22" t="s">
        <v>186</v>
      </c>
    </row>
    <row r="649" spans="1:17" s="32" customFormat="1" ht="45">
      <c r="A649" s="68">
        <v>8000000</v>
      </c>
      <c r="B649" s="69">
        <v>0</v>
      </c>
      <c r="C649" s="5" t="s">
        <v>1333</v>
      </c>
      <c r="D649" s="6" t="s">
        <v>106</v>
      </c>
      <c r="E649" s="7" t="s">
        <v>80</v>
      </c>
      <c r="F649" s="8" t="s">
        <v>20</v>
      </c>
      <c r="G649" s="6" t="s">
        <v>81</v>
      </c>
      <c r="H649" s="9" t="s">
        <v>82</v>
      </c>
      <c r="I649" s="9" t="s">
        <v>80</v>
      </c>
      <c r="J649" s="6" t="s">
        <v>185</v>
      </c>
      <c r="K649" s="10"/>
      <c r="L649" s="11"/>
      <c r="M649" s="11"/>
      <c r="N649" s="10"/>
      <c r="O649" s="10"/>
      <c r="P649" s="14" t="s">
        <v>806</v>
      </c>
      <c r="Q649" s="22" t="s">
        <v>1334</v>
      </c>
    </row>
    <row r="650" spans="1:17" s="32" customFormat="1" ht="11.25">
      <c r="A650" s="73">
        <v>2000000</v>
      </c>
      <c r="B650" s="69">
        <v>2000000</v>
      </c>
      <c r="C650" s="5" t="s">
        <v>1911</v>
      </c>
      <c r="D650" s="6" t="s">
        <v>1912</v>
      </c>
      <c r="E650" s="7" t="s">
        <v>395</v>
      </c>
      <c r="F650" s="8" t="s">
        <v>20</v>
      </c>
      <c r="G650" s="6" t="s">
        <v>396</v>
      </c>
      <c r="H650" s="9" t="s">
        <v>82</v>
      </c>
      <c r="I650" s="9" t="s">
        <v>395</v>
      </c>
      <c r="J650" s="9" t="s">
        <v>1913</v>
      </c>
      <c r="K650" s="10"/>
      <c r="L650" s="11"/>
      <c r="M650" s="11"/>
      <c r="N650" s="10"/>
      <c r="O650" s="11"/>
      <c r="P650" s="1">
        <f>SUM(K650:N650)</f>
        <v>0</v>
      </c>
      <c r="Q650" s="22" t="s">
        <v>1914</v>
      </c>
    </row>
    <row r="651" spans="1:17" s="32" customFormat="1" ht="11.25">
      <c r="A651" s="68">
        <v>4700000</v>
      </c>
      <c r="B651" s="69">
        <v>4500000</v>
      </c>
      <c r="C651" s="5" t="s">
        <v>602</v>
      </c>
      <c r="D651" s="6" t="s">
        <v>603</v>
      </c>
      <c r="E651" s="7" t="s">
        <v>583</v>
      </c>
      <c r="F651" s="8" t="s">
        <v>20</v>
      </c>
      <c r="G651" s="6" t="s">
        <v>584</v>
      </c>
      <c r="H651" s="9" t="s">
        <v>82</v>
      </c>
      <c r="I651" s="9" t="s">
        <v>583</v>
      </c>
      <c r="J651" s="9" t="s">
        <v>604</v>
      </c>
      <c r="K651" s="11">
        <v>3000</v>
      </c>
      <c r="L651" s="11">
        <v>2500</v>
      </c>
      <c r="M651" s="11"/>
      <c r="N651" s="11"/>
      <c r="O651" s="11">
        <f>SUM(L651,N651)</f>
        <v>2500</v>
      </c>
      <c r="P651" s="1">
        <f>SUM(K651:N651)</f>
        <v>5500</v>
      </c>
      <c r="Q651" s="22" t="s">
        <v>605</v>
      </c>
    </row>
    <row r="652" spans="1:17" s="32" customFormat="1" ht="11.25">
      <c r="A652" s="68">
        <v>3100000</v>
      </c>
      <c r="B652" s="79">
        <v>0</v>
      </c>
      <c r="C652" s="5" t="s">
        <v>295</v>
      </c>
      <c r="D652" s="6" t="s">
        <v>268</v>
      </c>
      <c r="E652" s="7" t="s">
        <v>263</v>
      </c>
      <c r="F652" s="7" t="s">
        <v>20</v>
      </c>
      <c r="G652" s="6" t="s">
        <v>264</v>
      </c>
      <c r="H652" s="9" t="s">
        <v>82</v>
      </c>
      <c r="I652" s="9" t="s">
        <v>263</v>
      </c>
      <c r="J652" s="6" t="s">
        <v>296</v>
      </c>
      <c r="K652" s="10"/>
      <c r="L652" s="10"/>
      <c r="M652" s="11">
        <v>1000</v>
      </c>
      <c r="N652" s="10"/>
      <c r="O652" s="11">
        <f>SUM(M652,N652)</f>
        <v>1000</v>
      </c>
      <c r="P652" s="11">
        <f>SUM(K652:N652)</f>
        <v>1000</v>
      </c>
      <c r="Q652" s="22" t="s">
        <v>297</v>
      </c>
    </row>
    <row r="653" spans="1:17" s="32" customFormat="1" ht="11.25">
      <c r="A653" s="68">
        <v>5000000</v>
      </c>
      <c r="B653" s="69">
        <v>5000000</v>
      </c>
      <c r="C653" s="5" t="s">
        <v>938</v>
      </c>
      <c r="D653" s="6" t="s">
        <v>210</v>
      </c>
      <c r="E653" s="7" t="s">
        <v>195</v>
      </c>
      <c r="F653" s="7" t="s">
        <v>20</v>
      </c>
      <c r="G653" s="6" t="s">
        <v>196</v>
      </c>
      <c r="H653" s="9" t="s">
        <v>82</v>
      </c>
      <c r="I653" s="9" t="s">
        <v>195</v>
      </c>
      <c r="J653" s="6" t="s">
        <v>939</v>
      </c>
      <c r="K653" s="10"/>
      <c r="L653" s="11"/>
      <c r="M653" s="11"/>
      <c r="N653" s="10"/>
      <c r="O653" s="11"/>
      <c r="P653" s="14">
        <f>SUM(K653:N653)</f>
        <v>0</v>
      </c>
      <c r="Q653" s="22" t="s">
        <v>940</v>
      </c>
    </row>
    <row r="654" spans="1:17" s="32" customFormat="1" ht="22.5">
      <c r="A654" s="68">
        <v>4000000</v>
      </c>
      <c r="B654" s="69">
        <v>3500000</v>
      </c>
      <c r="C654" s="5" t="s">
        <v>1996</v>
      </c>
      <c r="D654" s="6" t="s">
        <v>18</v>
      </c>
      <c r="E654" s="7" t="s">
        <v>19</v>
      </c>
      <c r="F654" s="8" t="s">
        <v>20</v>
      </c>
      <c r="G654" s="6" t="s">
        <v>21</v>
      </c>
      <c r="H654" s="9" t="s">
        <v>22</v>
      </c>
      <c r="I654" s="9" t="s">
        <v>19</v>
      </c>
      <c r="J654" s="6" t="s">
        <v>1997</v>
      </c>
      <c r="K654" s="10"/>
      <c r="L654" s="10"/>
      <c r="M654" s="11"/>
      <c r="N654" s="10"/>
      <c r="O654" s="11"/>
      <c r="P654" s="1">
        <f>K:K+L:L+N:N+M:M</f>
        <v>0</v>
      </c>
      <c r="Q654" s="22" t="s">
        <v>1998</v>
      </c>
    </row>
    <row r="655" spans="1:17" s="32" customFormat="1" ht="33.75">
      <c r="A655" s="74">
        <v>5000000</v>
      </c>
      <c r="B655" s="74">
        <v>3000000</v>
      </c>
      <c r="C655" s="32" t="s">
        <v>2388</v>
      </c>
      <c r="D655" s="32" t="s">
        <v>2389</v>
      </c>
      <c r="E655" s="32" t="s">
        <v>661</v>
      </c>
      <c r="F655" s="32" t="s">
        <v>20</v>
      </c>
      <c r="G655" s="32" t="s">
        <v>662</v>
      </c>
      <c r="H655" s="32" t="s">
        <v>22</v>
      </c>
      <c r="I655" s="32" t="s">
        <v>661</v>
      </c>
      <c r="J655" s="32" t="s">
        <v>2390</v>
      </c>
      <c r="K655" s="48"/>
      <c r="L655" s="58"/>
      <c r="M655" s="58"/>
      <c r="N655" s="58"/>
      <c r="O655" s="58"/>
      <c r="P655" s="58">
        <f>K:K+M:M+L:L+N:N</f>
        <v>0</v>
      </c>
      <c r="Q655" s="32" t="s">
        <v>2391</v>
      </c>
    </row>
    <row r="656" spans="1:17" s="32" customFormat="1" ht="33.75">
      <c r="A656" s="47">
        <v>2000000</v>
      </c>
      <c r="B656" s="47">
        <v>0</v>
      </c>
      <c r="C656" s="32" t="s">
        <v>1859</v>
      </c>
      <c r="D656" s="37" t="s">
        <v>1860</v>
      </c>
      <c r="E656" s="37" t="s">
        <v>776</v>
      </c>
      <c r="F656" s="37" t="s">
        <v>20</v>
      </c>
      <c r="G656" s="37" t="s">
        <v>777</v>
      </c>
      <c r="H656" s="37" t="s">
        <v>22</v>
      </c>
      <c r="I656" s="37" t="s">
        <v>776</v>
      </c>
      <c r="J656" s="32" t="s">
        <v>1861</v>
      </c>
      <c r="K656" s="35"/>
      <c r="L656" s="35"/>
      <c r="M656" s="35"/>
      <c r="N656" s="35"/>
      <c r="O656" s="38"/>
      <c r="P656" s="38">
        <f>K:K+M:M+L:L+N:N</f>
        <v>0</v>
      </c>
      <c r="Q656" s="33" t="s">
        <v>1862</v>
      </c>
    </row>
    <row r="657" spans="1:17" s="32" customFormat="1" ht="11.25">
      <c r="A657" s="68">
        <v>6000000</v>
      </c>
      <c r="B657" s="79">
        <v>1300000</v>
      </c>
      <c r="C657" s="5" t="s">
        <v>298</v>
      </c>
      <c r="D657" s="6" t="s">
        <v>299</v>
      </c>
      <c r="E657" s="7" t="s">
        <v>263</v>
      </c>
      <c r="F657" s="7" t="s">
        <v>20</v>
      </c>
      <c r="G657" s="6" t="s">
        <v>264</v>
      </c>
      <c r="H657" s="9" t="s">
        <v>82</v>
      </c>
      <c r="I657" s="9" t="s">
        <v>263</v>
      </c>
      <c r="J657" s="6" t="s">
        <v>300</v>
      </c>
      <c r="K657" s="10">
        <v>1000</v>
      </c>
      <c r="L657" s="10"/>
      <c r="M657" s="11"/>
      <c r="N657" s="10"/>
      <c r="O657" s="11"/>
      <c r="P657" s="11">
        <f>SUM(K657:N657)</f>
        <v>1000</v>
      </c>
      <c r="Q657" s="22" t="s">
        <v>301</v>
      </c>
    </row>
    <row r="658" spans="1:17" s="32" customFormat="1" ht="22.5">
      <c r="A658" s="47">
        <v>1000000</v>
      </c>
      <c r="B658" s="47">
        <v>1000000</v>
      </c>
      <c r="C658" s="57" t="s">
        <v>2281</v>
      </c>
      <c r="D658" s="32" t="s">
        <v>2282</v>
      </c>
      <c r="E658" s="37" t="s">
        <v>741</v>
      </c>
      <c r="F658" s="37" t="s">
        <v>20</v>
      </c>
      <c r="G658" s="37" t="s">
        <v>742</v>
      </c>
      <c r="H658" s="37" t="s">
        <v>22</v>
      </c>
      <c r="I658" s="37" t="s">
        <v>741</v>
      </c>
      <c r="J658" s="32" t="s">
        <v>2283</v>
      </c>
      <c r="K658" s="35"/>
      <c r="L658" s="35"/>
      <c r="M658" s="35"/>
      <c r="N658" s="35"/>
      <c r="O658" s="35"/>
      <c r="P658" s="35">
        <f>K:K+M:M+L:L+N:N</f>
        <v>0</v>
      </c>
      <c r="Q658" s="33" t="s">
        <v>2284</v>
      </c>
    </row>
    <row r="659" spans="1:17" s="32" customFormat="1" ht="11.25">
      <c r="A659" s="73">
        <v>1800000</v>
      </c>
      <c r="B659" s="70">
        <v>1500000</v>
      </c>
      <c r="C659" s="5" t="s">
        <v>334</v>
      </c>
      <c r="D659" s="9" t="s">
        <v>335</v>
      </c>
      <c r="E659" s="16" t="s">
        <v>306</v>
      </c>
      <c r="F659" s="8" t="s">
        <v>20</v>
      </c>
      <c r="G659" s="6" t="s">
        <v>307</v>
      </c>
      <c r="H659" s="9" t="s">
        <v>82</v>
      </c>
      <c r="I659" s="9" t="s">
        <v>306</v>
      </c>
      <c r="J659" s="9" t="s">
        <v>336</v>
      </c>
      <c r="K659" s="11">
        <v>2000</v>
      </c>
      <c r="L659" s="11"/>
      <c r="M659" s="11"/>
      <c r="N659" s="11"/>
      <c r="O659" s="10"/>
      <c r="P659" s="14">
        <f>SUM(K659:N659)</f>
        <v>2000</v>
      </c>
      <c r="Q659" s="9" t="s">
        <v>337</v>
      </c>
    </row>
    <row r="660" spans="1:17" s="32" customFormat="1" ht="11.25">
      <c r="A660" s="68">
        <v>3000000</v>
      </c>
      <c r="B660" s="69">
        <v>0</v>
      </c>
      <c r="C660" s="6" t="s">
        <v>2743</v>
      </c>
      <c r="D660" s="6" t="s">
        <v>2744</v>
      </c>
      <c r="E660" s="7" t="s">
        <v>583</v>
      </c>
      <c r="F660" s="8" t="s">
        <v>20</v>
      </c>
      <c r="G660" s="6" t="s">
        <v>584</v>
      </c>
      <c r="H660" s="9" t="s">
        <v>82</v>
      </c>
      <c r="I660" s="9" t="s">
        <v>583</v>
      </c>
      <c r="J660" s="12" t="s">
        <v>2745</v>
      </c>
      <c r="K660" s="10"/>
      <c r="L660" s="11"/>
      <c r="M660" s="11"/>
      <c r="N660" s="10"/>
      <c r="O660" s="11"/>
      <c r="P660" s="1">
        <f>SUM(K660:N660)</f>
        <v>0</v>
      </c>
      <c r="Q660" s="22" t="s">
        <v>2746</v>
      </c>
    </row>
    <row r="661" spans="1:17" s="32" customFormat="1" ht="22.5">
      <c r="A661" s="73">
        <v>7000000</v>
      </c>
      <c r="B661" s="52">
        <v>0</v>
      </c>
      <c r="C661" s="5" t="s">
        <v>479</v>
      </c>
      <c r="D661" s="6" t="s">
        <v>480</v>
      </c>
      <c r="E661" s="7" t="s">
        <v>426</v>
      </c>
      <c r="F661" s="9" t="s">
        <v>20</v>
      </c>
      <c r="G661" s="6" t="s">
        <v>427</v>
      </c>
      <c r="H661" s="9" t="s">
        <v>82</v>
      </c>
      <c r="I661" s="9" t="s">
        <v>426</v>
      </c>
      <c r="J661" s="9" t="s">
        <v>481</v>
      </c>
      <c r="K661" s="11"/>
      <c r="L661" s="11">
        <v>1500</v>
      </c>
      <c r="M661" s="11"/>
      <c r="N661" s="11"/>
      <c r="O661" s="11">
        <f>SUM(L661,N661)</f>
        <v>1500</v>
      </c>
      <c r="P661" s="1">
        <v>1500</v>
      </c>
      <c r="Q661" s="9" t="s">
        <v>482</v>
      </c>
    </row>
    <row r="662" spans="1:17" s="32" customFormat="1" ht="22.5">
      <c r="A662" s="68">
        <v>4000000</v>
      </c>
      <c r="B662" s="69">
        <v>0</v>
      </c>
      <c r="C662" s="5" t="s">
        <v>562</v>
      </c>
      <c r="D662" s="6" t="s">
        <v>563</v>
      </c>
      <c r="E662" s="7" t="s">
        <v>485</v>
      </c>
      <c r="F662" s="8" t="s">
        <v>20</v>
      </c>
      <c r="G662" s="6" t="s">
        <v>486</v>
      </c>
      <c r="H662" s="9" t="s">
        <v>22</v>
      </c>
      <c r="I662" s="9" t="s">
        <v>485</v>
      </c>
      <c r="J662" s="6" t="s">
        <v>564</v>
      </c>
      <c r="K662" s="10">
        <v>15600</v>
      </c>
      <c r="L662" s="11"/>
      <c r="M662" s="11"/>
      <c r="N662" s="10"/>
      <c r="O662" s="10"/>
      <c r="P662" s="14">
        <f>SUM(K662:N662)</f>
        <v>15600</v>
      </c>
      <c r="Q662" s="22" t="s">
        <v>565</v>
      </c>
    </row>
    <row r="663" spans="1:17" s="32" customFormat="1" ht="22.5">
      <c r="A663" s="73">
        <v>5000000</v>
      </c>
      <c r="B663" s="70">
        <v>3900000</v>
      </c>
      <c r="C663" s="5" t="s">
        <v>1478</v>
      </c>
      <c r="D663" s="9" t="s">
        <v>1479</v>
      </c>
      <c r="E663" s="16" t="s">
        <v>306</v>
      </c>
      <c r="F663" s="8" t="s">
        <v>20</v>
      </c>
      <c r="G663" s="6" t="s">
        <v>307</v>
      </c>
      <c r="H663" s="9" t="s">
        <v>82</v>
      </c>
      <c r="I663" s="9" t="s">
        <v>306</v>
      </c>
      <c r="J663" s="9" t="s">
        <v>1480</v>
      </c>
      <c r="K663" s="11"/>
      <c r="L663" s="11"/>
      <c r="M663" s="11"/>
      <c r="N663" s="11"/>
      <c r="O663" s="10"/>
      <c r="P663" s="14">
        <f>SUM(K663:N663)</f>
        <v>0</v>
      </c>
      <c r="Q663" s="9" t="s">
        <v>1481</v>
      </c>
    </row>
    <row r="664" spans="1:17" s="32" customFormat="1" ht="22.5">
      <c r="A664" s="73">
        <v>2000000</v>
      </c>
      <c r="B664" s="69">
        <v>3000000</v>
      </c>
      <c r="C664" s="6" t="s">
        <v>410</v>
      </c>
      <c r="D664" s="6" t="s">
        <v>411</v>
      </c>
      <c r="E664" s="7" t="s">
        <v>395</v>
      </c>
      <c r="F664" s="8" t="s">
        <v>20</v>
      </c>
      <c r="G664" s="6" t="s">
        <v>396</v>
      </c>
      <c r="H664" s="9" t="s">
        <v>82</v>
      </c>
      <c r="I664" s="9" t="s">
        <v>395</v>
      </c>
      <c r="J664" s="12" t="s">
        <v>412</v>
      </c>
      <c r="K664" s="10">
        <v>2000</v>
      </c>
      <c r="L664" s="11"/>
      <c r="M664" s="11"/>
      <c r="N664" s="10"/>
      <c r="O664" s="11"/>
      <c r="P664" s="1">
        <f>SUM(K664:N664)</f>
        <v>2000</v>
      </c>
      <c r="Q664" s="22" t="s">
        <v>413</v>
      </c>
    </row>
    <row r="665" spans="1:17" s="32" customFormat="1" ht="22.5">
      <c r="A665" s="73">
        <v>2000000</v>
      </c>
      <c r="B665" s="69">
        <v>2000000</v>
      </c>
      <c r="C665" s="5" t="s">
        <v>1915</v>
      </c>
      <c r="D665" s="6" t="s">
        <v>411</v>
      </c>
      <c r="E665" s="7" t="s">
        <v>395</v>
      </c>
      <c r="F665" s="8" t="s">
        <v>20</v>
      </c>
      <c r="G665" s="6" t="s">
        <v>396</v>
      </c>
      <c r="H665" s="9" t="s">
        <v>82</v>
      </c>
      <c r="I665" s="9" t="s">
        <v>395</v>
      </c>
      <c r="J665" s="6" t="s">
        <v>412</v>
      </c>
      <c r="K665" s="10"/>
      <c r="L665" s="11"/>
      <c r="M665" s="11"/>
      <c r="N665" s="10"/>
      <c r="O665" s="11"/>
      <c r="P665" s="1" t="s">
        <v>806</v>
      </c>
      <c r="Q665" s="22" t="s">
        <v>1916</v>
      </c>
    </row>
    <row r="666" spans="1:17" s="32" customFormat="1" ht="22.5">
      <c r="A666" s="68">
        <v>10000000</v>
      </c>
      <c r="B666" s="69">
        <v>6500000</v>
      </c>
      <c r="C666" s="5" t="s">
        <v>1999</v>
      </c>
      <c r="D666" s="6" t="s">
        <v>26</v>
      </c>
      <c r="E666" s="7" t="s">
        <v>19</v>
      </c>
      <c r="F666" s="8" t="s">
        <v>20</v>
      </c>
      <c r="G666" s="6" t="s">
        <v>21</v>
      </c>
      <c r="H666" s="9" t="s">
        <v>22</v>
      </c>
      <c r="I666" s="9" t="s">
        <v>19</v>
      </c>
      <c r="J666" s="6" t="s">
        <v>2000</v>
      </c>
      <c r="K666" s="10"/>
      <c r="L666" s="10"/>
      <c r="M666" s="11"/>
      <c r="N666" s="10"/>
      <c r="O666" s="11"/>
      <c r="P666" s="1">
        <f>K:K+L:L+N:N+M:M</f>
        <v>0</v>
      </c>
      <c r="Q666" s="22" t="s">
        <v>2001</v>
      </c>
    </row>
    <row r="667" spans="1:17" s="32" customFormat="1" ht="22.5">
      <c r="A667" s="47">
        <v>4000000</v>
      </c>
      <c r="B667" s="47">
        <v>4000000</v>
      </c>
      <c r="C667" s="32" t="s">
        <v>766</v>
      </c>
      <c r="D667" s="32" t="s">
        <v>767</v>
      </c>
      <c r="E667" s="37" t="s">
        <v>741</v>
      </c>
      <c r="F667" s="37" t="s">
        <v>20</v>
      </c>
      <c r="G667" s="37" t="s">
        <v>742</v>
      </c>
      <c r="H667" s="37" t="s">
        <v>22</v>
      </c>
      <c r="I667" s="37" t="s">
        <v>741</v>
      </c>
      <c r="J667" s="32" t="s">
        <v>768</v>
      </c>
      <c r="K667" s="35">
        <v>5500</v>
      </c>
      <c r="L667" s="35">
        <v>4050</v>
      </c>
      <c r="M667" s="35"/>
      <c r="N667" s="35"/>
      <c r="O667" s="35">
        <f>M:M+L:L+N:N</f>
        <v>4050</v>
      </c>
      <c r="P667" s="35">
        <f>K:K+M:M+L:L+N:N</f>
        <v>9550</v>
      </c>
      <c r="Q667" s="33" t="s">
        <v>769</v>
      </c>
    </row>
    <row r="668" spans="1:17" s="32" customFormat="1" ht="22.5">
      <c r="A668" s="68">
        <v>2900000</v>
      </c>
      <c r="B668" s="69">
        <v>0</v>
      </c>
      <c r="C668" s="5" t="s">
        <v>566</v>
      </c>
      <c r="D668" s="9" t="s">
        <v>563</v>
      </c>
      <c r="E668" s="7" t="s">
        <v>485</v>
      </c>
      <c r="F668" s="8" t="s">
        <v>20</v>
      </c>
      <c r="G668" s="6" t="s">
        <v>486</v>
      </c>
      <c r="H668" s="9" t="s">
        <v>22</v>
      </c>
      <c r="I668" s="9" t="s">
        <v>485</v>
      </c>
      <c r="J668" s="9" t="s">
        <v>567</v>
      </c>
      <c r="K668" s="10">
        <v>9000</v>
      </c>
      <c r="L668" s="11"/>
      <c r="M668" s="11"/>
      <c r="N668" s="10"/>
      <c r="O668" s="10"/>
      <c r="P668" s="14">
        <f>SUM(K668:N668)</f>
        <v>9000</v>
      </c>
      <c r="Q668" s="9" t="s">
        <v>568</v>
      </c>
    </row>
    <row r="669" spans="1:17" s="32" customFormat="1" ht="22.5">
      <c r="A669" s="68">
        <v>2000000</v>
      </c>
      <c r="B669" s="71">
        <v>0</v>
      </c>
      <c r="C669" s="12" t="s">
        <v>2665</v>
      </c>
      <c r="D669" s="6" t="s">
        <v>494</v>
      </c>
      <c r="E669" s="7" t="s">
        <v>485</v>
      </c>
      <c r="F669" s="8" t="s">
        <v>20</v>
      </c>
      <c r="G669" s="6" t="s">
        <v>486</v>
      </c>
      <c r="H669" s="9" t="s">
        <v>22</v>
      </c>
      <c r="I669" s="9" t="s">
        <v>485</v>
      </c>
      <c r="J669" s="12" t="s">
        <v>2666</v>
      </c>
      <c r="K669" s="10"/>
      <c r="L669" s="11"/>
      <c r="M669" s="11"/>
      <c r="N669" s="10"/>
      <c r="O669" s="10"/>
      <c r="P669" s="14">
        <f>SUM(K669:N669)</f>
        <v>0</v>
      </c>
      <c r="Q669" s="9" t="s">
        <v>2667</v>
      </c>
    </row>
    <row r="670" spans="1:17" s="32" customFormat="1" ht="22.5">
      <c r="A670" s="68">
        <v>5000000</v>
      </c>
      <c r="B670" s="69">
        <v>0</v>
      </c>
      <c r="C670" s="5" t="s">
        <v>941</v>
      </c>
      <c r="D670" s="6" t="s">
        <v>942</v>
      </c>
      <c r="E670" s="7" t="s">
        <v>263</v>
      </c>
      <c r="F670" s="7" t="s">
        <v>20</v>
      </c>
      <c r="G670" s="6" t="s">
        <v>196</v>
      </c>
      <c r="H670" s="9" t="s">
        <v>82</v>
      </c>
      <c r="I670" s="9" t="s">
        <v>195</v>
      </c>
      <c r="J670" s="6" t="s">
        <v>943</v>
      </c>
      <c r="K670" s="10"/>
      <c r="L670" s="11"/>
      <c r="M670" s="11"/>
      <c r="N670" s="10"/>
      <c r="O670" s="11"/>
      <c r="P670" s="14">
        <f>SUM(K670:N670)</f>
        <v>0</v>
      </c>
      <c r="Q670" s="22" t="s">
        <v>944</v>
      </c>
    </row>
    <row r="671" spans="1:17" s="32" customFormat="1" ht="33.75">
      <c r="A671" s="47">
        <v>6500000</v>
      </c>
      <c r="B671" s="47">
        <v>6500000</v>
      </c>
      <c r="C671" s="32" t="s">
        <v>1863</v>
      </c>
      <c r="D671" s="37" t="s">
        <v>758</v>
      </c>
      <c r="E671" s="37" t="s">
        <v>759</v>
      </c>
      <c r="F671" s="37" t="s">
        <v>20</v>
      </c>
      <c r="G671" s="37" t="s">
        <v>777</v>
      </c>
      <c r="H671" s="37" t="s">
        <v>22</v>
      </c>
      <c r="I671" s="37" t="s">
        <v>776</v>
      </c>
      <c r="J671" s="32" t="s">
        <v>1864</v>
      </c>
      <c r="K671" s="35"/>
      <c r="L671" s="35"/>
      <c r="M671" s="35"/>
      <c r="N671" s="35"/>
      <c r="O671" s="38"/>
      <c r="P671" s="38">
        <v>0</v>
      </c>
      <c r="Q671" s="33" t="s">
        <v>1865</v>
      </c>
    </row>
    <row r="672" spans="1:17" s="32" customFormat="1" ht="11.25">
      <c r="A672" s="68">
        <v>4000000</v>
      </c>
      <c r="B672" s="69">
        <v>2000000</v>
      </c>
      <c r="C672" s="5" t="s">
        <v>606</v>
      </c>
      <c r="D672" s="6" t="s">
        <v>588</v>
      </c>
      <c r="E672" s="7" t="s">
        <v>583</v>
      </c>
      <c r="F672" s="8" t="s">
        <v>20</v>
      </c>
      <c r="G672" s="6" t="s">
        <v>584</v>
      </c>
      <c r="H672" s="9" t="s">
        <v>82</v>
      </c>
      <c r="I672" s="9" t="s">
        <v>583</v>
      </c>
      <c r="J672" s="6" t="s">
        <v>607</v>
      </c>
      <c r="K672" s="10">
        <v>8200</v>
      </c>
      <c r="L672" s="11"/>
      <c r="M672" s="11"/>
      <c r="N672" s="10"/>
      <c r="O672" s="11"/>
      <c r="P672" s="1">
        <f>SUM(K672:N672)</f>
        <v>8200</v>
      </c>
      <c r="Q672" s="22" t="s">
        <v>608</v>
      </c>
    </row>
    <row r="673" spans="1:17" s="32" customFormat="1" ht="22.5">
      <c r="A673" s="68">
        <v>4000000</v>
      </c>
      <c r="B673" s="69">
        <v>0</v>
      </c>
      <c r="C673" s="5" t="s">
        <v>1335</v>
      </c>
      <c r="D673" s="6" t="s">
        <v>1336</v>
      </c>
      <c r="E673" s="7" t="s">
        <v>1337</v>
      </c>
      <c r="F673" s="8" t="s">
        <v>20</v>
      </c>
      <c r="G673" s="6" t="s">
        <v>81</v>
      </c>
      <c r="H673" s="9" t="s">
        <v>82</v>
      </c>
      <c r="I673" s="9" t="s">
        <v>80</v>
      </c>
      <c r="J673" s="6" t="s">
        <v>1338</v>
      </c>
      <c r="K673" s="10"/>
      <c r="L673" s="11"/>
      <c r="M673" s="11"/>
      <c r="N673" s="10"/>
      <c r="O673" s="10"/>
      <c r="P673" s="14">
        <v>0</v>
      </c>
      <c r="Q673" s="22" t="s">
        <v>1339</v>
      </c>
    </row>
    <row r="674" spans="1:17" s="32" customFormat="1" ht="11.25">
      <c r="A674" s="68">
        <v>3000000</v>
      </c>
      <c r="B674" s="69">
        <v>0</v>
      </c>
      <c r="C674" s="6" t="s">
        <v>945</v>
      </c>
      <c r="D674" s="6" t="s">
        <v>210</v>
      </c>
      <c r="E674" s="7" t="s">
        <v>195</v>
      </c>
      <c r="F674" s="7" t="s">
        <v>20</v>
      </c>
      <c r="G674" s="6" t="s">
        <v>196</v>
      </c>
      <c r="H674" s="9" t="s">
        <v>82</v>
      </c>
      <c r="I674" s="9" t="s">
        <v>195</v>
      </c>
      <c r="J674" s="6" t="s">
        <v>946</v>
      </c>
      <c r="K674" s="10"/>
      <c r="L674" s="11"/>
      <c r="M674" s="11"/>
      <c r="N674" s="10"/>
      <c r="O674" s="11"/>
      <c r="P674" s="14">
        <f>SUM(K674:N674)</f>
        <v>0</v>
      </c>
      <c r="Q674" s="22" t="s">
        <v>947</v>
      </c>
    </row>
    <row r="675" spans="1:17" s="23" customFormat="1" ht="11.25">
      <c r="A675" s="68">
        <v>1000000</v>
      </c>
      <c r="B675" s="69">
        <v>0</v>
      </c>
      <c r="C675" s="5" t="s">
        <v>1755</v>
      </c>
      <c r="D675" s="6" t="s">
        <v>993</v>
      </c>
      <c r="E675" s="7" t="s">
        <v>320</v>
      </c>
      <c r="F675" s="8" t="s">
        <v>20</v>
      </c>
      <c r="G675" s="6" t="s">
        <v>370</v>
      </c>
      <c r="H675" s="9" t="s">
        <v>82</v>
      </c>
      <c r="I675" s="9" t="s">
        <v>320</v>
      </c>
      <c r="J675" s="6" t="s">
        <v>1756</v>
      </c>
      <c r="K675" s="10"/>
      <c r="L675" s="11"/>
      <c r="M675" s="11"/>
      <c r="N675" s="11"/>
      <c r="O675" s="11"/>
      <c r="P675" s="14">
        <f>SUM(K675:N675)</f>
        <v>0</v>
      </c>
      <c r="Q675" s="22" t="s">
        <v>1757</v>
      </c>
    </row>
    <row r="676" spans="1:256" s="59" customFormat="1" ht="22.5">
      <c r="A676" s="68">
        <v>2000000</v>
      </c>
      <c r="B676" s="69">
        <v>2000000</v>
      </c>
      <c r="C676" s="5" t="s">
        <v>1758</v>
      </c>
      <c r="D676" s="6" t="s">
        <v>377</v>
      </c>
      <c r="E676" s="7" t="s">
        <v>320</v>
      </c>
      <c r="F676" s="8" t="s">
        <v>20</v>
      </c>
      <c r="G676" s="6" t="s">
        <v>370</v>
      </c>
      <c r="H676" s="9" t="s">
        <v>82</v>
      </c>
      <c r="I676" s="9" t="s">
        <v>320</v>
      </c>
      <c r="J676" s="6" t="s">
        <v>1759</v>
      </c>
      <c r="K676" s="10"/>
      <c r="L676" s="11"/>
      <c r="M676" s="11"/>
      <c r="N676" s="11"/>
      <c r="O676" s="11"/>
      <c r="P676" s="14">
        <f>SUM(K676:N676)</f>
        <v>0</v>
      </c>
      <c r="Q676" s="22" t="s">
        <v>1760</v>
      </c>
      <c r="R676" s="23"/>
      <c r="S676" s="23"/>
      <c r="T676" s="23"/>
      <c r="U676" s="23"/>
      <c r="V676" s="23"/>
      <c r="W676" s="23"/>
      <c r="X676" s="23"/>
      <c r="Y676" s="23"/>
      <c r="Z676" s="23"/>
      <c r="AA676" s="23"/>
      <c r="AB676" s="23"/>
      <c r="AC676" s="23"/>
      <c r="AD676" s="23"/>
      <c r="AE676" s="23"/>
      <c r="AF676" s="23"/>
      <c r="AG676" s="23"/>
      <c r="AH676" s="23"/>
      <c r="AI676" s="23"/>
      <c r="AJ676" s="23"/>
      <c r="AK676" s="23"/>
      <c r="AL676" s="23"/>
      <c r="AM676" s="23"/>
      <c r="AN676" s="23"/>
      <c r="AO676" s="23"/>
      <c r="AP676" s="23"/>
      <c r="AQ676" s="23"/>
      <c r="AR676" s="23"/>
      <c r="AS676" s="23"/>
      <c r="AT676" s="23"/>
      <c r="AU676" s="23"/>
      <c r="AV676" s="23"/>
      <c r="AW676" s="23"/>
      <c r="AX676" s="23"/>
      <c r="AY676" s="23"/>
      <c r="AZ676" s="23"/>
      <c r="BA676" s="23"/>
      <c r="BB676" s="23"/>
      <c r="BC676" s="23"/>
      <c r="BD676" s="23"/>
      <c r="BE676" s="23"/>
      <c r="BF676" s="23"/>
      <c r="BG676" s="23"/>
      <c r="BH676" s="23"/>
      <c r="BI676" s="23"/>
      <c r="BJ676" s="23"/>
      <c r="BK676" s="23"/>
      <c r="BL676" s="23"/>
      <c r="BM676" s="23"/>
      <c r="BN676" s="23"/>
      <c r="BO676" s="23"/>
      <c r="BP676" s="23"/>
      <c r="BQ676" s="23"/>
      <c r="BR676" s="23"/>
      <c r="BS676" s="23"/>
      <c r="BT676" s="23"/>
      <c r="BU676" s="23"/>
      <c r="BV676" s="23"/>
      <c r="BW676" s="23"/>
      <c r="BX676" s="23"/>
      <c r="BY676" s="23"/>
      <c r="BZ676" s="23"/>
      <c r="CA676" s="23"/>
      <c r="CB676" s="23"/>
      <c r="CC676" s="23"/>
      <c r="CD676" s="23"/>
      <c r="CE676" s="23"/>
      <c r="CF676" s="23"/>
      <c r="CG676" s="23"/>
      <c r="CH676" s="23"/>
      <c r="CI676" s="23"/>
      <c r="CJ676" s="23"/>
      <c r="CK676" s="23"/>
      <c r="CL676" s="23"/>
      <c r="CM676" s="23"/>
      <c r="CN676" s="23"/>
      <c r="CO676" s="23"/>
      <c r="CP676" s="23"/>
      <c r="CQ676" s="23"/>
      <c r="CR676" s="23"/>
      <c r="CS676" s="23"/>
      <c r="CT676" s="23"/>
      <c r="CU676" s="23"/>
      <c r="CV676" s="23"/>
      <c r="CW676" s="23"/>
      <c r="CX676" s="23"/>
      <c r="CY676" s="23"/>
      <c r="CZ676" s="23"/>
      <c r="DA676" s="23"/>
      <c r="DB676" s="23"/>
      <c r="DC676" s="23"/>
      <c r="DD676" s="23"/>
      <c r="DE676" s="23"/>
      <c r="DF676" s="23"/>
      <c r="DG676" s="23"/>
      <c r="DH676" s="23"/>
      <c r="DI676" s="23"/>
      <c r="DJ676" s="23"/>
      <c r="DK676" s="23"/>
      <c r="DL676" s="23"/>
      <c r="DM676" s="23"/>
      <c r="DN676" s="23"/>
      <c r="DO676" s="23"/>
      <c r="DP676" s="23"/>
      <c r="DQ676" s="23"/>
      <c r="DR676" s="23"/>
      <c r="DS676" s="23"/>
      <c r="DT676" s="23"/>
      <c r="DU676" s="23"/>
      <c r="DV676" s="23"/>
      <c r="DW676" s="23"/>
      <c r="DX676" s="23"/>
      <c r="DY676" s="23"/>
      <c r="DZ676" s="23"/>
      <c r="EA676" s="23"/>
      <c r="EB676" s="23"/>
      <c r="EC676" s="23"/>
      <c r="ED676" s="23"/>
      <c r="EE676" s="23"/>
      <c r="EF676" s="23"/>
      <c r="EG676" s="23"/>
      <c r="EH676" s="23"/>
      <c r="EI676" s="23"/>
      <c r="EJ676" s="23"/>
      <c r="EK676" s="23"/>
      <c r="EL676" s="23"/>
      <c r="EM676" s="23"/>
      <c r="EN676" s="23"/>
      <c r="EO676" s="23"/>
      <c r="EP676" s="23"/>
      <c r="EQ676" s="23"/>
      <c r="ER676" s="23"/>
      <c r="ES676" s="23"/>
      <c r="ET676" s="23"/>
      <c r="EU676" s="23"/>
      <c r="EV676" s="23"/>
      <c r="EW676" s="23"/>
      <c r="EX676" s="23"/>
      <c r="EY676" s="23"/>
      <c r="EZ676" s="23"/>
      <c r="FA676" s="23"/>
      <c r="FB676" s="23"/>
      <c r="FC676" s="23"/>
      <c r="FD676" s="23"/>
      <c r="FE676" s="23"/>
      <c r="FF676" s="23"/>
      <c r="FG676" s="23"/>
      <c r="FH676" s="23"/>
      <c r="FI676" s="23"/>
      <c r="FJ676" s="23"/>
      <c r="FK676" s="23"/>
      <c r="FL676" s="23"/>
      <c r="FM676" s="23"/>
      <c r="FN676" s="23"/>
      <c r="FO676" s="23"/>
      <c r="FP676" s="23"/>
      <c r="FQ676" s="23"/>
      <c r="FR676" s="23"/>
      <c r="FS676" s="23"/>
      <c r="FT676" s="23"/>
      <c r="FU676" s="23"/>
      <c r="FV676" s="23"/>
      <c r="FW676" s="23"/>
      <c r="FX676" s="23"/>
      <c r="FY676" s="23"/>
      <c r="FZ676" s="23"/>
      <c r="GA676" s="23"/>
      <c r="GB676" s="23"/>
      <c r="GC676" s="23"/>
      <c r="GD676" s="23"/>
      <c r="GE676" s="23"/>
      <c r="GF676" s="23"/>
      <c r="GG676" s="23"/>
      <c r="GH676" s="23"/>
      <c r="GI676" s="23"/>
      <c r="GJ676" s="23"/>
      <c r="GK676" s="23"/>
      <c r="GL676" s="23"/>
      <c r="GM676" s="23"/>
      <c r="GN676" s="23"/>
      <c r="GO676" s="23"/>
      <c r="GP676" s="23"/>
      <c r="GQ676" s="23"/>
      <c r="GR676" s="23"/>
      <c r="GS676" s="23"/>
      <c r="GT676" s="23"/>
      <c r="GU676" s="23"/>
      <c r="GV676" s="23"/>
      <c r="GW676" s="23"/>
      <c r="GX676" s="23"/>
      <c r="GY676" s="23"/>
      <c r="GZ676" s="23"/>
      <c r="HA676" s="23"/>
      <c r="HB676" s="23"/>
      <c r="HC676" s="23"/>
      <c r="HD676" s="23"/>
      <c r="HE676" s="23"/>
      <c r="HF676" s="23"/>
      <c r="HG676" s="23"/>
      <c r="HH676" s="23"/>
      <c r="HI676" s="23"/>
      <c r="HJ676" s="23"/>
      <c r="HK676" s="23"/>
      <c r="HL676" s="23"/>
      <c r="HM676" s="23"/>
      <c r="HN676" s="23"/>
      <c r="HO676" s="23"/>
      <c r="HP676" s="23"/>
      <c r="HQ676" s="23"/>
      <c r="HR676" s="23"/>
      <c r="HS676" s="23"/>
      <c r="HT676" s="23"/>
      <c r="HU676" s="23"/>
      <c r="HV676" s="23"/>
      <c r="HW676" s="23"/>
      <c r="HX676" s="23"/>
      <c r="HY676" s="23"/>
      <c r="HZ676" s="23"/>
      <c r="IA676" s="23"/>
      <c r="IB676" s="23"/>
      <c r="IC676" s="23"/>
      <c r="ID676" s="23"/>
      <c r="IE676" s="23"/>
      <c r="IF676" s="23"/>
      <c r="IG676" s="23"/>
      <c r="IH676" s="23"/>
      <c r="II676" s="23"/>
      <c r="IJ676" s="23"/>
      <c r="IK676" s="23"/>
      <c r="IL676" s="23"/>
      <c r="IM676" s="23"/>
      <c r="IN676" s="23"/>
      <c r="IO676" s="23"/>
      <c r="IP676" s="23"/>
      <c r="IQ676" s="23"/>
      <c r="IR676" s="23"/>
      <c r="IS676" s="23"/>
      <c r="IT676" s="23"/>
      <c r="IU676" s="23"/>
      <c r="IV676" s="23"/>
    </row>
    <row r="677" spans="1:17" s="23" customFormat="1" ht="22.5">
      <c r="A677" s="68">
        <v>6000000</v>
      </c>
      <c r="B677" s="70">
        <v>0</v>
      </c>
      <c r="C677" s="5" t="s">
        <v>72</v>
      </c>
      <c r="D677" s="9" t="s">
        <v>26</v>
      </c>
      <c r="E677" s="7" t="s">
        <v>19</v>
      </c>
      <c r="F677" s="8" t="s">
        <v>20</v>
      </c>
      <c r="G677" s="6" t="s">
        <v>21</v>
      </c>
      <c r="H677" s="9" t="s">
        <v>22</v>
      </c>
      <c r="I677" s="9" t="s">
        <v>19</v>
      </c>
      <c r="J677" s="9" t="s">
        <v>73</v>
      </c>
      <c r="K677" s="11">
        <v>2000</v>
      </c>
      <c r="L677" s="11"/>
      <c r="M677" s="11"/>
      <c r="N677" s="11"/>
      <c r="O677" s="11"/>
      <c r="P677" s="1">
        <f>K:K+L:L+N:N+M:M</f>
        <v>2000</v>
      </c>
      <c r="Q677" s="9" t="s">
        <v>74</v>
      </c>
    </row>
    <row r="678" spans="1:17" s="23" customFormat="1" ht="22.5">
      <c r="A678" s="68">
        <v>6000000</v>
      </c>
      <c r="B678" s="69">
        <v>5500000</v>
      </c>
      <c r="C678" s="5" t="s">
        <v>2002</v>
      </c>
      <c r="D678" s="6" t="s">
        <v>39</v>
      </c>
      <c r="E678" s="7" t="s">
        <v>19</v>
      </c>
      <c r="F678" s="8" t="s">
        <v>20</v>
      </c>
      <c r="G678" s="6" t="s">
        <v>21</v>
      </c>
      <c r="H678" s="9" t="s">
        <v>22</v>
      </c>
      <c r="I678" s="9" t="s">
        <v>19</v>
      </c>
      <c r="J678" s="6" t="s">
        <v>73</v>
      </c>
      <c r="K678" s="10"/>
      <c r="L678" s="10"/>
      <c r="M678" s="11"/>
      <c r="N678" s="10"/>
      <c r="O678" s="11"/>
      <c r="P678" s="1" t="s">
        <v>806</v>
      </c>
      <c r="Q678" s="22" t="s">
        <v>2003</v>
      </c>
    </row>
    <row r="679" spans="1:17" s="23" customFormat="1" ht="22.5">
      <c r="A679" s="68">
        <v>5000000</v>
      </c>
      <c r="B679" s="69">
        <v>0</v>
      </c>
      <c r="C679" s="5" t="s">
        <v>2004</v>
      </c>
      <c r="D679" s="6" t="s">
        <v>26</v>
      </c>
      <c r="E679" s="7" t="s">
        <v>19</v>
      </c>
      <c r="F679" s="8" t="s">
        <v>20</v>
      </c>
      <c r="G679" s="6" t="s">
        <v>21</v>
      </c>
      <c r="H679" s="9" t="s">
        <v>22</v>
      </c>
      <c r="I679" s="9" t="s">
        <v>19</v>
      </c>
      <c r="J679" s="6" t="s">
        <v>73</v>
      </c>
      <c r="K679" s="10"/>
      <c r="L679" s="10"/>
      <c r="M679" s="11"/>
      <c r="N679" s="10"/>
      <c r="O679" s="11"/>
      <c r="P679" s="1" t="s">
        <v>806</v>
      </c>
      <c r="Q679" s="22" t="s">
        <v>2005</v>
      </c>
    </row>
    <row r="680" spans="1:256" ht="22.5">
      <c r="A680" s="74">
        <v>2000000</v>
      </c>
      <c r="B680" s="74">
        <v>2000000</v>
      </c>
      <c r="C680" s="32" t="s">
        <v>2375</v>
      </c>
      <c r="D680" s="32" t="s">
        <v>2376</v>
      </c>
      <c r="E680" s="32" t="s">
        <v>661</v>
      </c>
      <c r="F680" s="32" t="s">
        <v>20</v>
      </c>
      <c r="G680" s="32" t="s">
        <v>662</v>
      </c>
      <c r="H680" s="32" t="s">
        <v>22</v>
      </c>
      <c r="I680" s="32" t="s">
        <v>661</v>
      </c>
      <c r="J680" s="32" t="s">
        <v>2377</v>
      </c>
      <c r="K680" s="48"/>
      <c r="L680" s="58"/>
      <c r="M680" s="58"/>
      <c r="N680" s="58"/>
      <c r="O680" s="58"/>
      <c r="P680" s="58">
        <f>K:K+M:M+L:L+N:N</f>
        <v>0</v>
      </c>
      <c r="Q680" s="32" t="s">
        <v>2378</v>
      </c>
      <c r="R680" s="23"/>
      <c r="S680" s="23"/>
      <c r="T680" s="23"/>
      <c r="U680" s="23"/>
      <c r="V680" s="23"/>
      <c r="W680" s="23"/>
      <c r="X680" s="23"/>
      <c r="Y680" s="23"/>
      <c r="Z680" s="23"/>
      <c r="AA680" s="23"/>
      <c r="AB680" s="23"/>
      <c r="AC680" s="23"/>
      <c r="AD680" s="23"/>
      <c r="AE680" s="23"/>
      <c r="AF680" s="23"/>
      <c r="AG680" s="23"/>
      <c r="AH680" s="23"/>
      <c r="AI680" s="23"/>
      <c r="AJ680" s="23"/>
      <c r="AK680" s="23"/>
      <c r="AL680" s="23"/>
      <c r="AM680" s="23"/>
      <c r="AN680" s="23"/>
      <c r="AO680" s="23"/>
      <c r="AP680" s="23"/>
      <c r="AQ680" s="23"/>
      <c r="AR680" s="23"/>
      <c r="AS680" s="23"/>
      <c r="AT680" s="23"/>
      <c r="AU680" s="23"/>
      <c r="AV680" s="23"/>
      <c r="AW680" s="23"/>
      <c r="AX680" s="23"/>
      <c r="AY680" s="23"/>
      <c r="AZ680" s="23"/>
      <c r="BA680" s="23"/>
      <c r="BB680" s="23"/>
      <c r="BC680" s="23"/>
      <c r="BD680" s="23"/>
      <c r="BE680" s="23"/>
      <c r="BF680" s="23"/>
      <c r="BG680" s="23"/>
      <c r="BH680" s="23"/>
      <c r="BI680" s="23"/>
      <c r="BJ680" s="23"/>
      <c r="BK680" s="23"/>
      <c r="BL680" s="23"/>
      <c r="BM680" s="23"/>
      <c r="BN680" s="23"/>
      <c r="BO680" s="23"/>
      <c r="BP680" s="23"/>
      <c r="BQ680" s="23"/>
      <c r="BR680" s="23"/>
      <c r="BS680" s="23"/>
      <c r="BT680" s="23"/>
      <c r="BU680" s="23"/>
      <c r="BV680" s="23"/>
      <c r="BW680" s="23"/>
      <c r="BX680" s="23"/>
      <c r="BY680" s="23"/>
      <c r="BZ680" s="23"/>
      <c r="CA680" s="23"/>
      <c r="CB680" s="23"/>
      <c r="CC680" s="23"/>
      <c r="CD680" s="23"/>
      <c r="CE680" s="23"/>
      <c r="CF680" s="23"/>
      <c r="CG680" s="23"/>
      <c r="CH680" s="23"/>
      <c r="CI680" s="23"/>
      <c r="CJ680" s="23"/>
      <c r="CK680" s="23"/>
      <c r="CL680" s="23"/>
      <c r="CM680" s="23"/>
      <c r="CN680" s="23"/>
      <c r="CO680" s="23"/>
      <c r="CP680" s="23"/>
      <c r="CQ680" s="23"/>
      <c r="CR680" s="23"/>
      <c r="CS680" s="23"/>
      <c r="CT680" s="23"/>
      <c r="CU680" s="23"/>
      <c r="CV680" s="23"/>
      <c r="CW680" s="23"/>
      <c r="CX680" s="23"/>
      <c r="CY680" s="23"/>
      <c r="CZ680" s="23"/>
      <c r="DA680" s="23"/>
      <c r="DB680" s="23"/>
      <c r="DC680" s="23"/>
      <c r="DD680" s="23"/>
      <c r="DE680" s="23"/>
      <c r="DF680" s="23"/>
      <c r="DG680" s="23"/>
      <c r="DH680" s="23"/>
      <c r="DI680" s="23"/>
      <c r="DJ680" s="23"/>
      <c r="DK680" s="23"/>
      <c r="DL680" s="23"/>
      <c r="DM680" s="23"/>
      <c r="DN680" s="23"/>
      <c r="DO680" s="23"/>
      <c r="DP680" s="23"/>
      <c r="DQ680" s="23"/>
      <c r="DR680" s="23"/>
      <c r="DS680" s="23"/>
      <c r="DT680" s="23"/>
      <c r="DU680" s="23"/>
      <c r="DV680" s="23"/>
      <c r="DW680" s="23"/>
      <c r="DX680" s="23"/>
      <c r="DY680" s="23"/>
      <c r="DZ680" s="23"/>
      <c r="EA680" s="23"/>
      <c r="EB680" s="23"/>
      <c r="EC680" s="23"/>
      <c r="ED680" s="23"/>
      <c r="EE680" s="23"/>
      <c r="EF680" s="23"/>
      <c r="EG680" s="23"/>
      <c r="EH680" s="23"/>
      <c r="EI680" s="23"/>
      <c r="EJ680" s="23"/>
      <c r="EK680" s="23"/>
      <c r="EL680" s="23"/>
      <c r="EM680" s="23"/>
      <c r="EN680" s="23"/>
      <c r="EO680" s="23"/>
      <c r="EP680" s="23"/>
      <c r="EQ680" s="23"/>
      <c r="ER680" s="23"/>
      <c r="ES680" s="23"/>
      <c r="ET680" s="23"/>
      <c r="EU680" s="23"/>
      <c r="EV680" s="23"/>
      <c r="EW680" s="23"/>
      <c r="EX680" s="23"/>
      <c r="EY680" s="23"/>
      <c r="EZ680" s="23"/>
      <c r="FA680" s="23"/>
      <c r="FB680" s="23"/>
      <c r="FC680" s="23"/>
      <c r="FD680" s="23"/>
      <c r="FE680" s="23"/>
      <c r="FF680" s="23"/>
      <c r="FG680" s="23"/>
      <c r="FH680" s="23"/>
      <c r="FI680" s="23"/>
      <c r="FJ680" s="23"/>
      <c r="FK680" s="23"/>
      <c r="FL680" s="23"/>
      <c r="FM680" s="23"/>
      <c r="FN680" s="23"/>
      <c r="FO680" s="23"/>
      <c r="FP680" s="23"/>
      <c r="FQ680" s="23"/>
      <c r="FR680" s="23"/>
      <c r="FS680" s="23"/>
      <c r="FT680" s="23"/>
      <c r="FU680" s="23"/>
      <c r="FV680" s="23"/>
      <c r="FW680" s="23"/>
      <c r="FX680" s="23"/>
      <c r="FY680" s="23"/>
      <c r="FZ680" s="23"/>
      <c r="GA680" s="23"/>
      <c r="GB680" s="23"/>
      <c r="GC680" s="23"/>
      <c r="GD680" s="23"/>
      <c r="GE680" s="23"/>
      <c r="GF680" s="23"/>
      <c r="GG680" s="23"/>
      <c r="GH680" s="23"/>
      <c r="GI680" s="23"/>
      <c r="GJ680" s="23"/>
      <c r="GK680" s="23"/>
      <c r="GL680" s="23"/>
      <c r="GM680" s="23"/>
      <c r="GN680" s="23"/>
      <c r="GO680" s="23"/>
      <c r="GP680" s="23"/>
      <c r="GQ680" s="23"/>
      <c r="GR680" s="23"/>
      <c r="GS680" s="23"/>
      <c r="GT680" s="23"/>
      <c r="GU680" s="23"/>
      <c r="GV680" s="23"/>
      <c r="GW680" s="23"/>
      <c r="GX680" s="23"/>
      <c r="GY680" s="23"/>
      <c r="GZ680" s="23"/>
      <c r="HA680" s="23"/>
      <c r="HB680" s="23"/>
      <c r="HC680" s="23"/>
      <c r="HD680" s="23"/>
      <c r="HE680" s="23"/>
      <c r="HF680" s="23"/>
      <c r="HG680" s="23"/>
      <c r="HH680" s="23"/>
      <c r="HI680" s="23"/>
      <c r="HJ680" s="23"/>
      <c r="HK680" s="23"/>
      <c r="HL680" s="23"/>
      <c r="HM680" s="23"/>
      <c r="HN680" s="23"/>
      <c r="HO680" s="23"/>
      <c r="HP680" s="23"/>
      <c r="HQ680" s="23"/>
      <c r="HR680" s="23"/>
      <c r="HS680" s="23"/>
      <c r="HT680" s="23"/>
      <c r="HU680" s="23"/>
      <c r="HV680" s="23"/>
      <c r="HW680" s="23"/>
      <c r="HX680" s="23"/>
      <c r="HY680" s="23"/>
      <c r="HZ680" s="23"/>
      <c r="IA680" s="23"/>
      <c r="IB680" s="23"/>
      <c r="IC680" s="23"/>
      <c r="ID680" s="23"/>
      <c r="IE680" s="23"/>
      <c r="IF680" s="23"/>
      <c r="IG680" s="23"/>
      <c r="IH680" s="23"/>
      <c r="II680" s="23"/>
      <c r="IJ680" s="23"/>
      <c r="IK680" s="23"/>
      <c r="IL680" s="23"/>
      <c r="IM680" s="23"/>
      <c r="IN680" s="23"/>
      <c r="IO680" s="23"/>
      <c r="IP680" s="23"/>
      <c r="IQ680" s="23"/>
      <c r="IR680" s="23"/>
      <c r="IS680" s="23"/>
      <c r="IT680" s="23"/>
      <c r="IU680" s="23"/>
      <c r="IV680" s="23"/>
    </row>
    <row r="681" spans="1:17" s="23" customFormat="1" ht="22.5">
      <c r="A681" s="52">
        <v>3200000</v>
      </c>
      <c r="B681" s="52">
        <v>1500000</v>
      </c>
      <c r="C681" s="25" t="s">
        <v>2204</v>
      </c>
      <c r="D681" s="25" t="s">
        <v>2159</v>
      </c>
      <c r="E681" s="25" t="s">
        <v>2104</v>
      </c>
      <c r="F681" s="25" t="s">
        <v>20</v>
      </c>
      <c r="G681" s="25" t="s">
        <v>2105</v>
      </c>
      <c r="H681" s="25" t="s">
        <v>22</v>
      </c>
      <c r="I681" s="25" t="s">
        <v>2104</v>
      </c>
      <c r="J681" s="25" t="s">
        <v>2205</v>
      </c>
      <c r="K681" s="49"/>
      <c r="L681" s="49"/>
      <c r="M681" s="49"/>
      <c r="N681" s="49"/>
      <c r="O681" s="49"/>
      <c r="P681" s="49">
        <v>0</v>
      </c>
      <c r="Q681" s="25" t="s">
        <v>2206</v>
      </c>
    </row>
    <row r="682" spans="1:256" s="59" customFormat="1" ht="56.25">
      <c r="A682" s="47">
        <v>5000000</v>
      </c>
      <c r="B682" s="47">
        <v>4000000</v>
      </c>
      <c r="C682" s="32" t="s">
        <v>2092</v>
      </c>
      <c r="D682" s="37" t="s">
        <v>2093</v>
      </c>
      <c r="E682" s="37" t="s">
        <v>1956</v>
      </c>
      <c r="F682" s="37" t="s">
        <v>20</v>
      </c>
      <c r="G682" s="37" t="s">
        <v>2024</v>
      </c>
      <c r="H682" s="37" t="s">
        <v>22</v>
      </c>
      <c r="I682" s="37" t="s">
        <v>2023</v>
      </c>
      <c r="J682" s="32" t="s">
        <v>2094</v>
      </c>
      <c r="K682" s="35">
        <v>0</v>
      </c>
      <c r="L682" s="35">
        <v>0</v>
      </c>
      <c r="M682" s="35">
        <v>0</v>
      </c>
      <c r="N682" s="35">
        <v>0</v>
      </c>
      <c r="O682" s="35">
        <v>0</v>
      </c>
      <c r="P682" s="35">
        <v>0</v>
      </c>
      <c r="Q682" s="33" t="s">
        <v>2095</v>
      </c>
      <c r="R682" s="23"/>
      <c r="S682" s="23"/>
      <c r="T682" s="23"/>
      <c r="U682" s="23"/>
      <c r="V682" s="23"/>
      <c r="W682" s="23"/>
      <c r="X682" s="23"/>
      <c r="Y682" s="23"/>
      <c r="Z682" s="23"/>
      <c r="AA682" s="23"/>
      <c r="AB682" s="23"/>
      <c r="AC682" s="23"/>
      <c r="AD682" s="23"/>
      <c r="AE682" s="23"/>
      <c r="AF682" s="23"/>
      <c r="AG682" s="23"/>
      <c r="AH682" s="23"/>
      <c r="AI682" s="23"/>
      <c r="AJ682" s="23"/>
      <c r="AK682" s="23"/>
      <c r="AL682" s="23"/>
      <c r="AM682" s="23"/>
      <c r="AN682" s="23"/>
      <c r="AO682" s="23"/>
      <c r="AP682" s="23"/>
      <c r="AQ682" s="23"/>
      <c r="AR682" s="23"/>
      <c r="AS682" s="23"/>
      <c r="AT682" s="23"/>
      <c r="AU682" s="23"/>
      <c r="AV682" s="23"/>
      <c r="AW682" s="23"/>
      <c r="AX682" s="23"/>
      <c r="AY682" s="23"/>
      <c r="AZ682" s="23"/>
      <c r="BA682" s="23"/>
      <c r="BB682" s="23"/>
      <c r="BC682" s="23"/>
      <c r="BD682" s="23"/>
      <c r="BE682" s="23"/>
      <c r="BF682" s="23"/>
      <c r="BG682" s="23"/>
      <c r="BH682" s="23"/>
      <c r="BI682" s="23"/>
      <c r="BJ682" s="23"/>
      <c r="BK682" s="23"/>
      <c r="BL682" s="23"/>
      <c r="BM682" s="23"/>
      <c r="BN682" s="23"/>
      <c r="BO682" s="23"/>
      <c r="BP682" s="23"/>
      <c r="BQ682" s="23"/>
      <c r="BR682" s="23"/>
      <c r="BS682" s="23"/>
      <c r="BT682" s="23"/>
      <c r="BU682" s="23"/>
      <c r="BV682" s="23"/>
      <c r="BW682" s="23"/>
      <c r="BX682" s="23"/>
      <c r="BY682" s="23"/>
      <c r="BZ682" s="23"/>
      <c r="CA682" s="23"/>
      <c r="CB682" s="23"/>
      <c r="CC682" s="23"/>
      <c r="CD682" s="23"/>
      <c r="CE682" s="23"/>
      <c r="CF682" s="23"/>
      <c r="CG682" s="23"/>
      <c r="CH682" s="23"/>
      <c r="CI682" s="23"/>
      <c r="CJ682" s="23"/>
      <c r="CK682" s="23"/>
      <c r="CL682" s="23"/>
      <c r="CM682" s="23"/>
      <c r="CN682" s="23"/>
      <c r="CO682" s="23"/>
      <c r="CP682" s="23"/>
      <c r="CQ682" s="23"/>
      <c r="CR682" s="23"/>
      <c r="CS682" s="23"/>
      <c r="CT682" s="23"/>
      <c r="CU682" s="23"/>
      <c r="CV682" s="23"/>
      <c r="CW682" s="23"/>
      <c r="CX682" s="23"/>
      <c r="CY682" s="23"/>
      <c r="CZ682" s="23"/>
      <c r="DA682" s="23"/>
      <c r="DB682" s="23"/>
      <c r="DC682" s="23"/>
      <c r="DD682" s="23"/>
      <c r="DE682" s="23"/>
      <c r="DF682" s="23"/>
      <c r="DG682" s="23"/>
      <c r="DH682" s="23"/>
      <c r="DI682" s="23"/>
      <c r="DJ682" s="23"/>
      <c r="DK682" s="23"/>
      <c r="DL682" s="23"/>
      <c r="DM682" s="23"/>
      <c r="DN682" s="23"/>
      <c r="DO682" s="23"/>
      <c r="DP682" s="23"/>
      <c r="DQ682" s="23"/>
      <c r="DR682" s="23"/>
      <c r="DS682" s="23"/>
      <c r="DT682" s="23"/>
      <c r="DU682" s="23"/>
      <c r="DV682" s="23"/>
      <c r="DW682" s="23"/>
      <c r="DX682" s="23"/>
      <c r="DY682" s="23"/>
      <c r="DZ682" s="23"/>
      <c r="EA682" s="23"/>
      <c r="EB682" s="23"/>
      <c r="EC682" s="23"/>
      <c r="ED682" s="23"/>
      <c r="EE682" s="23"/>
      <c r="EF682" s="23"/>
      <c r="EG682" s="23"/>
      <c r="EH682" s="23"/>
      <c r="EI682" s="23"/>
      <c r="EJ682" s="23"/>
      <c r="EK682" s="23"/>
      <c r="EL682" s="23"/>
      <c r="EM682" s="23"/>
      <c r="EN682" s="23"/>
      <c r="EO682" s="23"/>
      <c r="EP682" s="23"/>
      <c r="EQ682" s="23"/>
      <c r="ER682" s="23"/>
      <c r="ES682" s="23"/>
      <c r="ET682" s="23"/>
      <c r="EU682" s="23"/>
      <c r="EV682" s="23"/>
      <c r="EW682" s="23"/>
      <c r="EX682" s="23"/>
      <c r="EY682" s="23"/>
      <c r="EZ682" s="23"/>
      <c r="FA682" s="23"/>
      <c r="FB682" s="23"/>
      <c r="FC682" s="23"/>
      <c r="FD682" s="23"/>
      <c r="FE682" s="23"/>
      <c r="FF682" s="23"/>
      <c r="FG682" s="23"/>
      <c r="FH682" s="23"/>
      <c r="FI682" s="23"/>
      <c r="FJ682" s="23"/>
      <c r="FK682" s="23"/>
      <c r="FL682" s="23"/>
      <c r="FM682" s="23"/>
      <c r="FN682" s="23"/>
      <c r="FO682" s="23"/>
      <c r="FP682" s="23"/>
      <c r="FQ682" s="23"/>
      <c r="FR682" s="23"/>
      <c r="FS682" s="23"/>
      <c r="FT682" s="23"/>
      <c r="FU682" s="23"/>
      <c r="FV682" s="23"/>
      <c r="FW682" s="23"/>
      <c r="FX682" s="23"/>
      <c r="FY682" s="23"/>
      <c r="FZ682" s="23"/>
      <c r="GA682" s="23"/>
      <c r="GB682" s="23"/>
      <c r="GC682" s="23"/>
      <c r="GD682" s="23"/>
      <c r="GE682" s="23"/>
      <c r="GF682" s="23"/>
      <c r="GG682" s="23"/>
      <c r="GH682" s="23"/>
      <c r="GI682" s="23"/>
      <c r="GJ682" s="23"/>
      <c r="GK682" s="23"/>
      <c r="GL682" s="23"/>
      <c r="GM682" s="23"/>
      <c r="GN682" s="23"/>
      <c r="GO682" s="23"/>
      <c r="GP682" s="23"/>
      <c r="GQ682" s="23"/>
      <c r="GR682" s="23"/>
      <c r="GS682" s="23"/>
      <c r="GT682" s="23"/>
      <c r="GU682" s="23"/>
      <c r="GV682" s="23"/>
      <c r="GW682" s="23"/>
      <c r="GX682" s="23"/>
      <c r="GY682" s="23"/>
      <c r="GZ682" s="23"/>
      <c r="HA682" s="23"/>
      <c r="HB682" s="23"/>
      <c r="HC682" s="23"/>
      <c r="HD682" s="23"/>
      <c r="HE682" s="23"/>
      <c r="HF682" s="23"/>
      <c r="HG682" s="23"/>
      <c r="HH682" s="23"/>
      <c r="HI682" s="23"/>
      <c r="HJ682" s="23"/>
      <c r="HK682" s="23"/>
      <c r="HL682" s="23"/>
      <c r="HM682" s="23"/>
      <c r="HN682" s="23"/>
      <c r="HO682" s="23"/>
      <c r="HP682" s="23"/>
      <c r="HQ682" s="23"/>
      <c r="HR682" s="23"/>
      <c r="HS682" s="23"/>
      <c r="HT682" s="23"/>
      <c r="HU682" s="23"/>
      <c r="HV682" s="23"/>
      <c r="HW682" s="23"/>
      <c r="HX682" s="23"/>
      <c r="HY682" s="23"/>
      <c r="HZ682" s="23"/>
      <c r="IA682" s="23"/>
      <c r="IB682" s="23"/>
      <c r="IC682" s="23"/>
      <c r="ID682" s="23"/>
      <c r="IE682" s="23"/>
      <c r="IF682" s="23"/>
      <c r="IG682" s="23"/>
      <c r="IH682" s="23"/>
      <c r="II682" s="23"/>
      <c r="IJ682" s="23"/>
      <c r="IK682" s="23"/>
      <c r="IL682" s="23"/>
      <c r="IM682" s="23"/>
      <c r="IN682" s="23"/>
      <c r="IO682" s="23"/>
      <c r="IP682" s="23"/>
      <c r="IQ682" s="60"/>
      <c r="IR682" s="60"/>
      <c r="IS682" s="60"/>
      <c r="IT682" s="60"/>
      <c r="IU682" s="60"/>
      <c r="IV682" s="60"/>
    </row>
    <row r="683" spans="1:17" s="23" customFormat="1" ht="22.5">
      <c r="A683" s="68">
        <v>3550000</v>
      </c>
      <c r="B683" s="71">
        <v>0</v>
      </c>
      <c r="C683" s="5" t="s">
        <v>2668</v>
      </c>
      <c r="D683" s="6" t="s">
        <v>2548</v>
      </c>
      <c r="E683" s="7" t="s">
        <v>485</v>
      </c>
      <c r="F683" s="8" t="s">
        <v>20</v>
      </c>
      <c r="G683" s="6" t="s">
        <v>486</v>
      </c>
      <c r="H683" s="9" t="s">
        <v>22</v>
      </c>
      <c r="I683" s="9" t="s">
        <v>485</v>
      </c>
      <c r="J683" s="6" t="s">
        <v>2669</v>
      </c>
      <c r="K683" s="10"/>
      <c r="L683" s="11"/>
      <c r="M683" s="11"/>
      <c r="N683" s="10"/>
      <c r="O683" s="10"/>
      <c r="P683" s="14">
        <f>SUM(K683:N683)</f>
        <v>0</v>
      </c>
      <c r="Q683" s="6" t="s">
        <v>2670</v>
      </c>
    </row>
    <row r="684" spans="1:256" s="60" customFormat="1" ht="11.25">
      <c r="A684" s="68">
        <v>12000000</v>
      </c>
      <c r="B684" s="72">
        <v>10000000</v>
      </c>
      <c r="C684" s="5" t="s">
        <v>1127</v>
      </c>
      <c r="D684" s="6" t="s">
        <v>1128</v>
      </c>
      <c r="E684" s="7" t="s">
        <v>1083</v>
      </c>
      <c r="F684" s="7" t="s">
        <v>20</v>
      </c>
      <c r="G684" s="6" t="s">
        <v>1084</v>
      </c>
      <c r="H684" s="9" t="s">
        <v>22</v>
      </c>
      <c r="I684" s="9" t="s">
        <v>1083</v>
      </c>
      <c r="J684" s="6" t="s">
        <v>1129</v>
      </c>
      <c r="K684" s="10"/>
      <c r="L684" s="11"/>
      <c r="M684" s="11"/>
      <c r="N684" s="10"/>
      <c r="O684" s="11"/>
      <c r="P684" s="11">
        <f>SUM(K684:N684)</f>
        <v>0</v>
      </c>
      <c r="Q684" s="22" t="s">
        <v>1130</v>
      </c>
      <c r="R684" s="23"/>
      <c r="S684" s="23"/>
      <c r="T684" s="23"/>
      <c r="U684" s="23"/>
      <c r="V684" s="23"/>
      <c r="W684" s="23"/>
      <c r="X684" s="23"/>
      <c r="Y684" s="23"/>
      <c r="Z684" s="23"/>
      <c r="AA684" s="23"/>
      <c r="AB684" s="23"/>
      <c r="AC684" s="23"/>
      <c r="AD684" s="23"/>
      <c r="AE684" s="23"/>
      <c r="AF684" s="23"/>
      <c r="AG684" s="23"/>
      <c r="AH684" s="23"/>
      <c r="AI684" s="23"/>
      <c r="AJ684" s="23"/>
      <c r="AK684" s="23"/>
      <c r="AL684" s="23"/>
      <c r="AM684" s="23"/>
      <c r="AN684" s="23"/>
      <c r="AO684" s="23"/>
      <c r="AP684" s="23"/>
      <c r="AQ684" s="23"/>
      <c r="AR684" s="23"/>
      <c r="AS684" s="23"/>
      <c r="AT684" s="23"/>
      <c r="AU684" s="23"/>
      <c r="AV684" s="23"/>
      <c r="AW684" s="23"/>
      <c r="AX684" s="23"/>
      <c r="AY684" s="23"/>
      <c r="AZ684" s="23"/>
      <c r="BA684" s="23"/>
      <c r="BB684" s="23"/>
      <c r="BC684" s="23"/>
      <c r="BD684" s="23"/>
      <c r="BE684" s="23"/>
      <c r="BF684" s="23"/>
      <c r="BG684" s="23"/>
      <c r="BH684" s="23"/>
      <c r="BI684" s="23"/>
      <c r="BJ684" s="23"/>
      <c r="BK684" s="23"/>
      <c r="BL684" s="23"/>
      <c r="BM684" s="23"/>
      <c r="BN684" s="23"/>
      <c r="BO684" s="23"/>
      <c r="BP684" s="23"/>
      <c r="BQ684" s="23"/>
      <c r="BR684" s="23"/>
      <c r="BS684" s="23"/>
      <c r="BT684" s="23"/>
      <c r="BU684" s="23"/>
      <c r="BV684" s="23"/>
      <c r="BW684" s="23"/>
      <c r="BX684" s="23"/>
      <c r="BY684" s="23"/>
      <c r="BZ684" s="23"/>
      <c r="CA684" s="23"/>
      <c r="CB684" s="23"/>
      <c r="CC684" s="23"/>
      <c r="CD684" s="23"/>
      <c r="CE684" s="23"/>
      <c r="CF684" s="23"/>
      <c r="CG684" s="23"/>
      <c r="CH684" s="23"/>
      <c r="CI684" s="23"/>
      <c r="CJ684" s="23"/>
      <c r="CK684" s="23"/>
      <c r="CL684" s="23"/>
      <c r="CM684" s="23"/>
      <c r="CN684" s="23"/>
      <c r="CO684" s="23"/>
      <c r="CP684" s="23"/>
      <c r="CQ684" s="23"/>
      <c r="CR684" s="23"/>
      <c r="CS684" s="23"/>
      <c r="CT684" s="23"/>
      <c r="CU684" s="23"/>
      <c r="CV684" s="23"/>
      <c r="CW684" s="23"/>
      <c r="CX684" s="23"/>
      <c r="CY684" s="23"/>
      <c r="CZ684" s="23"/>
      <c r="DA684" s="23"/>
      <c r="DB684" s="23"/>
      <c r="DC684" s="23"/>
      <c r="DD684" s="23"/>
      <c r="DE684" s="23"/>
      <c r="DF684" s="23"/>
      <c r="DG684" s="23"/>
      <c r="DH684" s="23"/>
      <c r="DI684" s="23"/>
      <c r="DJ684" s="23"/>
      <c r="DK684" s="23"/>
      <c r="DL684" s="23"/>
      <c r="DM684" s="23"/>
      <c r="DN684" s="23"/>
      <c r="DO684" s="23"/>
      <c r="DP684" s="23"/>
      <c r="DQ684" s="23"/>
      <c r="DR684" s="23"/>
      <c r="DS684" s="23"/>
      <c r="DT684" s="23"/>
      <c r="DU684" s="23"/>
      <c r="DV684" s="23"/>
      <c r="DW684" s="23"/>
      <c r="DX684" s="23"/>
      <c r="DY684" s="23"/>
      <c r="DZ684" s="23"/>
      <c r="EA684" s="23"/>
      <c r="EB684" s="23"/>
      <c r="EC684" s="23"/>
      <c r="ED684" s="23"/>
      <c r="EE684" s="23"/>
      <c r="EF684" s="23"/>
      <c r="EG684" s="23"/>
      <c r="EH684" s="23"/>
      <c r="EI684" s="23"/>
      <c r="EJ684" s="23"/>
      <c r="EK684" s="23"/>
      <c r="EL684" s="23"/>
      <c r="EM684" s="23"/>
      <c r="EN684" s="23"/>
      <c r="EO684" s="23"/>
      <c r="EP684" s="23"/>
      <c r="EQ684" s="23"/>
      <c r="ER684" s="23"/>
      <c r="ES684" s="23"/>
      <c r="ET684" s="23"/>
      <c r="EU684" s="23"/>
      <c r="EV684" s="23"/>
      <c r="EW684" s="23"/>
      <c r="EX684" s="23"/>
      <c r="EY684" s="23"/>
      <c r="EZ684" s="23"/>
      <c r="FA684" s="23"/>
      <c r="FB684" s="23"/>
      <c r="FC684" s="23"/>
      <c r="FD684" s="23"/>
      <c r="FE684" s="23"/>
      <c r="FF684" s="23"/>
      <c r="FG684" s="23"/>
      <c r="FH684" s="23"/>
      <c r="FI684" s="23"/>
      <c r="FJ684" s="23"/>
      <c r="FK684" s="23"/>
      <c r="FL684" s="23"/>
      <c r="FM684" s="23"/>
      <c r="FN684" s="23"/>
      <c r="FO684" s="23"/>
      <c r="FP684" s="23"/>
      <c r="FQ684" s="23"/>
      <c r="FR684" s="23"/>
      <c r="FS684" s="23"/>
      <c r="FT684" s="23"/>
      <c r="FU684" s="23"/>
      <c r="FV684" s="23"/>
      <c r="FW684" s="23"/>
      <c r="FX684" s="23"/>
      <c r="FY684" s="23"/>
      <c r="FZ684" s="23"/>
      <c r="GA684" s="23"/>
      <c r="GB684" s="23"/>
      <c r="GC684" s="23"/>
      <c r="GD684" s="23"/>
      <c r="GE684" s="23"/>
      <c r="GF684" s="23"/>
      <c r="GG684" s="23"/>
      <c r="GH684" s="23"/>
      <c r="GI684" s="23"/>
      <c r="GJ684" s="23"/>
      <c r="GK684" s="23"/>
      <c r="GL684" s="23"/>
      <c r="GM684" s="23"/>
      <c r="GN684" s="23"/>
      <c r="GO684" s="23"/>
      <c r="GP684" s="23"/>
      <c r="GQ684" s="23"/>
      <c r="GR684" s="23"/>
      <c r="GS684" s="23"/>
      <c r="GT684" s="23"/>
      <c r="GU684" s="23"/>
      <c r="GV684" s="23"/>
      <c r="GW684" s="23"/>
      <c r="GX684" s="23"/>
      <c r="GY684" s="23"/>
      <c r="GZ684" s="23"/>
      <c r="HA684" s="23"/>
      <c r="HB684" s="23"/>
      <c r="HC684" s="23"/>
      <c r="HD684" s="23"/>
      <c r="HE684" s="23"/>
      <c r="HF684" s="23"/>
      <c r="HG684" s="23"/>
      <c r="HH684" s="23"/>
      <c r="HI684" s="23"/>
      <c r="HJ684" s="23"/>
      <c r="HK684" s="23"/>
      <c r="HL684" s="23"/>
      <c r="HM684" s="23"/>
      <c r="HN684" s="23"/>
      <c r="HO684" s="23"/>
      <c r="HP684" s="23"/>
      <c r="HQ684" s="23"/>
      <c r="HR684" s="23"/>
      <c r="HS684" s="23"/>
      <c r="HT684" s="23"/>
      <c r="HU684" s="23"/>
      <c r="HV684" s="23"/>
      <c r="HW684" s="23"/>
      <c r="HX684" s="23"/>
      <c r="HY684" s="23"/>
      <c r="HZ684" s="23"/>
      <c r="IA684" s="23"/>
      <c r="IB684" s="23"/>
      <c r="IC684" s="23"/>
      <c r="ID684" s="23"/>
      <c r="IE684" s="23"/>
      <c r="IF684" s="23"/>
      <c r="IG684" s="23"/>
      <c r="IH684" s="23"/>
      <c r="II684" s="23"/>
      <c r="IJ684" s="23"/>
      <c r="IK684" s="23"/>
      <c r="IL684" s="23"/>
      <c r="IM684" s="23"/>
      <c r="IN684" s="23"/>
      <c r="IO684" s="23"/>
      <c r="IP684" s="23"/>
      <c r="IQ684" s="23"/>
      <c r="IR684" s="23"/>
      <c r="IS684" s="23"/>
      <c r="IT684" s="23"/>
      <c r="IU684" s="23"/>
      <c r="IV684" s="23"/>
    </row>
    <row r="685" spans="1:250" s="60" customFormat="1" ht="11.25">
      <c r="A685" s="73" t="s">
        <v>2447</v>
      </c>
      <c r="B685" s="76">
        <v>0</v>
      </c>
      <c r="C685" s="5" t="s">
        <v>2460</v>
      </c>
      <c r="D685" s="6" t="s">
        <v>2461</v>
      </c>
      <c r="E685" s="7" t="s">
        <v>1331</v>
      </c>
      <c r="F685" s="9" t="s">
        <v>20</v>
      </c>
      <c r="G685" s="6" t="s">
        <v>427</v>
      </c>
      <c r="H685" s="9" t="s">
        <v>82</v>
      </c>
      <c r="I685" s="9" t="s">
        <v>426</v>
      </c>
      <c r="J685" s="9" t="s">
        <v>2462</v>
      </c>
      <c r="K685" s="11"/>
      <c r="L685" s="11"/>
      <c r="M685" s="11"/>
      <c r="N685" s="11"/>
      <c r="O685" s="11"/>
      <c r="P685" s="1">
        <f>SUM(K685:N685)</f>
        <v>0</v>
      </c>
      <c r="Q685" s="9"/>
      <c r="R685" s="23"/>
      <c r="S685" s="23"/>
      <c r="T685" s="23"/>
      <c r="U685" s="23"/>
      <c r="V685" s="23"/>
      <c r="W685" s="23"/>
      <c r="X685" s="23"/>
      <c r="Y685" s="23"/>
      <c r="Z685" s="23"/>
      <c r="AA685" s="23"/>
      <c r="AB685" s="23"/>
      <c r="AC685" s="23"/>
      <c r="AD685" s="23"/>
      <c r="AE685" s="23"/>
      <c r="AF685" s="23"/>
      <c r="AG685" s="23"/>
      <c r="AH685" s="23"/>
      <c r="AI685" s="23"/>
      <c r="AJ685" s="23"/>
      <c r="AK685" s="23"/>
      <c r="AL685" s="23"/>
      <c r="AM685" s="23"/>
      <c r="AN685" s="23"/>
      <c r="AO685" s="23"/>
      <c r="AP685" s="23"/>
      <c r="AQ685" s="23"/>
      <c r="AR685" s="23"/>
      <c r="AS685" s="23"/>
      <c r="AT685" s="23"/>
      <c r="AU685" s="23"/>
      <c r="AV685" s="23"/>
      <c r="AW685" s="23"/>
      <c r="AX685" s="23"/>
      <c r="AY685" s="23"/>
      <c r="AZ685" s="23"/>
      <c r="BA685" s="23"/>
      <c r="BB685" s="23"/>
      <c r="BC685" s="23"/>
      <c r="BD685" s="23"/>
      <c r="BE685" s="23"/>
      <c r="BF685" s="23"/>
      <c r="BG685" s="23"/>
      <c r="BH685" s="23"/>
      <c r="BI685" s="23"/>
      <c r="BJ685" s="23"/>
      <c r="BK685" s="23"/>
      <c r="BL685" s="23"/>
      <c r="BM685" s="23"/>
      <c r="BN685" s="23"/>
      <c r="BO685" s="23"/>
      <c r="BP685" s="23"/>
      <c r="BQ685" s="23"/>
      <c r="BR685" s="23"/>
      <c r="BS685" s="23"/>
      <c r="BT685" s="23"/>
      <c r="BU685" s="23"/>
      <c r="BV685" s="23"/>
      <c r="BW685" s="23"/>
      <c r="BX685" s="23"/>
      <c r="BY685" s="23"/>
      <c r="BZ685" s="23"/>
      <c r="CA685" s="23"/>
      <c r="CB685" s="23"/>
      <c r="CC685" s="23"/>
      <c r="CD685" s="23"/>
      <c r="CE685" s="23"/>
      <c r="CF685" s="23"/>
      <c r="CG685" s="23"/>
      <c r="CH685" s="23"/>
      <c r="CI685" s="23"/>
      <c r="CJ685" s="23"/>
      <c r="CK685" s="23"/>
      <c r="CL685" s="23"/>
      <c r="CM685" s="23"/>
      <c r="CN685" s="23"/>
      <c r="CO685" s="23"/>
      <c r="CP685" s="23"/>
      <c r="CQ685" s="23"/>
      <c r="CR685" s="23"/>
      <c r="CS685" s="23"/>
      <c r="CT685" s="23"/>
      <c r="CU685" s="23"/>
      <c r="CV685" s="23"/>
      <c r="CW685" s="23"/>
      <c r="CX685" s="23"/>
      <c r="CY685" s="23"/>
      <c r="CZ685" s="23"/>
      <c r="DA685" s="23"/>
      <c r="DB685" s="23"/>
      <c r="DC685" s="23"/>
      <c r="DD685" s="23"/>
      <c r="DE685" s="23"/>
      <c r="DF685" s="23"/>
      <c r="DG685" s="23"/>
      <c r="DH685" s="23"/>
      <c r="DI685" s="23"/>
      <c r="DJ685" s="23"/>
      <c r="DK685" s="23"/>
      <c r="DL685" s="23"/>
      <c r="DM685" s="23"/>
      <c r="DN685" s="23"/>
      <c r="DO685" s="23"/>
      <c r="DP685" s="23"/>
      <c r="DQ685" s="23"/>
      <c r="DR685" s="23"/>
      <c r="DS685" s="23"/>
      <c r="DT685" s="23"/>
      <c r="DU685" s="23"/>
      <c r="DV685" s="23"/>
      <c r="DW685" s="23"/>
      <c r="DX685" s="23"/>
      <c r="DY685" s="23"/>
      <c r="DZ685" s="23"/>
      <c r="EA685" s="23"/>
      <c r="EB685" s="23"/>
      <c r="EC685" s="23"/>
      <c r="ED685" s="23"/>
      <c r="EE685" s="23"/>
      <c r="EF685" s="23"/>
      <c r="EG685" s="23"/>
      <c r="EH685" s="23"/>
      <c r="EI685" s="23"/>
      <c r="EJ685" s="23"/>
      <c r="EK685" s="23"/>
      <c r="EL685" s="23"/>
      <c r="EM685" s="23"/>
      <c r="EN685" s="23"/>
      <c r="EO685" s="23"/>
      <c r="EP685" s="23"/>
      <c r="EQ685" s="23"/>
      <c r="ER685" s="23"/>
      <c r="ES685" s="23"/>
      <c r="ET685" s="23"/>
      <c r="EU685" s="23"/>
      <c r="EV685" s="23"/>
      <c r="EW685" s="23"/>
      <c r="EX685" s="23"/>
      <c r="EY685" s="23"/>
      <c r="EZ685" s="23"/>
      <c r="FA685" s="23"/>
      <c r="FB685" s="23"/>
      <c r="FC685" s="23"/>
      <c r="FD685" s="23"/>
      <c r="FE685" s="23"/>
      <c r="FF685" s="23"/>
      <c r="FG685" s="23"/>
      <c r="FH685" s="23"/>
      <c r="FI685" s="23"/>
      <c r="FJ685" s="23"/>
      <c r="FK685" s="23"/>
      <c r="FL685" s="23"/>
      <c r="FM685" s="23"/>
      <c r="FN685" s="23"/>
      <c r="FO685" s="23"/>
      <c r="FP685" s="23"/>
      <c r="FQ685" s="23"/>
      <c r="FR685" s="23"/>
      <c r="FS685" s="23"/>
      <c r="FT685" s="23"/>
      <c r="FU685" s="23"/>
      <c r="FV685" s="23"/>
      <c r="FW685" s="23"/>
      <c r="FX685" s="23"/>
      <c r="FY685" s="23"/>
      <c r="FZ685" s="23"/>
      <c r="GA685" s="23"/>
      <c r="GB685" s="23"/>
      <c r="GC685" s="23"/>
      <c r="GD685" s="23"/>
      <c r="GE685" s="23"/>
      <c r="GF685" s="23"/>
      <c r="GG685" s="23"/>
      <c r="GH685" s="23"/>
      <c r="GI685" s="23"/>
      <c r="GJ685" s="23"/>
      <c r="GK685" s="23"/>
      <c r="GL685" s="23"/>
      <c r="GM685" s="23"/>
      <c r="GN685" s="23"/>
      <c r="GO685" s="23"/>
      <c r="GP685" s="23"/>
      <c r="GQ685" s="23"/>
      <c r="GR685" s="23"/>
      <c r="GS685" s="23"/>
      <c r="GT685" s="23"/>
      <c r="GU685" s="23"/>
      <c r="GV685" s="23"/>
      <c r="GW685" s="23"/>
      <c r="GX685" s="23"/>
      <c r="GY685" s="23"/>
      <c r="GZ685" s="23"/>
      <c r="HA685" s="23"/>
      <c r="HB685" s="23"/>
      <c r="HC685" s="23"/>
      <c r="HD685" s="23"/>
      <c r="HE685" s="23"/>
      <c r="HF685" s="23"/>
      <c r="HG685" s="23"/>
      <c r="HH685" s="23"/>
      <c r="HI685" s="23"/>
      <c r="HJ685" s="23"/>
      <c r="HK685" s="23"/>
      <c r="HL685" s="23"/>
      <c r="HM685" s="23"/>
      <c r="HN685" s="23"/>
      <c r="HO685" s="23"/>
      <c r="HP685" s="23"/>
      <c r="HQ685" s="23"/>
      <c r="HR685" s="23"/>
      <c r="HS685" s="23"/>
      <c r="HT685" s="23"/>
      <c r="HU685" s="23"/>
      <c r="HV685" s="23"/>
      <c r="HW685" s="23"/>
      <c r="HX685" s="23"/>
      <c r="HY685" s="23"/>
      <c r="HZ685" s="23"/>
      <c r="IA685" s="23"/>
      <c r="IB685" s="23"/>
      <c r="IC685" s="23"/>
      <c r="ID685" s="23"/>
      <c r="IE685" s="23"/>
      <c r="IF685" s="23"/>
      <c r="IG685" s="23"/>
      <c r="IH685" s="23"/>
      <c r="II685" s="23"/>
      <c r="IJ685" s="23"/>
      <c r="IK685" s="23"/>
      <c r="IL685" s="23"/>
      <c r="IM685" s="23"/>
      <c r="IN685" s="23"/>
      <c r="IO685" s="23"/>
      <c r="IP685" s="23"/>
    </row>
    <row r="686" spans="1:256" s="23" customFormat="1" ht="22.5">
      <c r="A686" s="68">
        <v>1000000</v>
      </c>
      <c r="B686" s="69">
        <v>0</v>
      </c>
      <c r="C686" s="6" t="s">
        <v>1761</v>
      </c>
      <c r="D686" s="6" t="s">
        <v>1762</v>
      </c>
      <c r="E686" s="7" t="s">
        <v>320</v>
      </c>
      <c r="F686" s="8" t="s">
        <v>20</v>
      </c>
      <c r="G686" s="6" t="s">
        <v>370</v>
      </c>
      <c r="H686" s="9" t="s">
        <v>82</v>
      </c>
      <c r="I686" s="9" t="s">
        <v>320</v>
      </c>
      <c r="J686" s="6" t="s">
        <v>1763</v>
      </c>
      <c r="K686" s="10"/>
      <c r="L686" s="11"/>
      <c r="M686" s="11"/>
      <c r="N686" s="11"/>
      <c r="O686" s="11"/>
      <c r="P686" s="14">
        <f>SUM(K686:N686)</f>
        <v>0</v>
      </c>
      <c r="Q686" s="22" t="s">
        <v>1764</v>
      </c>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c r="CX686" s="5"/>
      <c r="CY686" s="5"/>
      <c r="CZ686" s="5"/>
      <c r="DA686" s="5"/>
      <c r="DB686" s="5"/>
      <c r="DC686" s="5"/>
      <c r="DD686" s="5"/>
      <c r="DE686" s="5"/>
      <c r="DF686" s="5"/>
      <c r="DG686" s="5"/>
      <c r="DH686" s="5"/>
      <c r="DI686" s="5"/>
      <c r="DJ686" s="5"/>
      <c r="DK686" s="5"/>
      <c r="DL686" s="5"/>
      <c r="DM686" s="5"/>
      <c r="DN686" s="5"/>
      <c r="DO686" s="5"/>
      <c r="DP686" s="5"/>
      <c r="DQ686" s="5"/>
      <c r="DR686" s="5"/>
      <c r="DS686" s="5"/>
      <c r="DT686" s="5"/>
      <c r="DU686" s="5"/>
      <c r="DV686" s="5"/>
      <c r="DW686" s="5"/>
      <c r="DX686" s="5"/>
      <c r="DY686" s="5"/>
      <c r="DZ686" s="5"/>
      <c r="EA686" s="5"/>
      <c r="EB686" s="5"/>
      <c r="EC686" s="5"/>
      <c r="ED686" s="5"/>
      <c r="EE686" s="5"/>
      <c r="EF686" s="5"/>
      <c r="EG686" s="5"/>
      <c r="EH686" s="5"/>
      <c r="EI686" s="5"/>
      <c r="EJ686" s="5"/>
      <c r="EK686" s="5"/>
      <c r="EL686" s="5"/>
      <c r="EM686" s="5"/>
      <c r="EN686" s="5"/>
      <c r="EO686" s="5"/>
      <c r="EP686" s="5"/>
      <c r="EQ686" s="5"/>
      <c r="ER686" s="5"/>
      <c r="ES686" s="5"/>
      <c r="ET686" s="5"/>
      <c r="EU686" s="5"/>
      <c r="EV686" s="5"/>
      <c r="EW686" s="5"/>
      <c r="EX686" s="5"/>
      <c r="EY686" s="5"/>
      <c r="EZ686" s="5"/>
      <c r="FA686" s="5"/>
      <c r="FB686" s="5"/>
      <c r="FC686" s="5"/>
      <c r="FD686" s="5"/>
      <c r="FE686" s="5"/>
      <c r="FF686" s="5"/>
      <c r="FG686" s="5"/>
      <c r="FH686" s="5"/>
      <c r="FI686" s="5"/>
      <c r="FJ686" s="5"/>
      <c r="FK686" s="5"/>
      <c r="FL686" s="5"/>
      <c r="FM686" s="5"/>
      <c r="FN686" s="5"/>
      <c r="FO686" s="5"/>
      <c r="FP686" s="5"/>
      <c r="FQ686" s="5"/>
      <c r="FR686" s="5"/>
      <c r="FS686" s="5"/>
      <c r="FT686" s="5"/>
      <c r="FU686" s="5"/>
      <c r="FV686" s="5"/>
      <c r="FW686" s="5"/>
      <c r="FX686" s="5"/>
      <c r="FY686" s="5"/>
      <c r="FZ686" s="5"/>
      <c r="GA686" s="5"/>
      <c r="GB686" s="5"/>
      <c r="GC686" s="5"/>
      <c r="GD686" s="5"/>
      <c r="GE686" s="5"/>
      <c r="GF686" s="5"/>
      <c r="GG686" s="5"/>
      <c r="GH686" s="5"/>
      <c r="GI686" s="5"/>
      <c r="GJ686" s="5"/>
      <c r="GK686" s="5"/>
      <c r="GL686" s="5"/>
      <c r="GM686" s="5"/>
      <c r="GN686" s="5"/>
      <c r="GO686" s="5"/>
      <c r="GP686" s="5"/>
      <c r="GQ686" s="5"/>
      <c r="GR686" s="5"/>
      <c r="GS686" s="5"/>
      <c r="GT686" s="5"/>
      <c r="GU686" s="5"/>
      <c r="GV686" s="5"/>
      <c r="GW686" s="5"/>
      <c r="GX686" s="5"/>
      <c r="GY686" s="5"/>
      <c r="GZ686" s="5"/>
      <c r="HA686" s="5"/>
      <c r="HB686" s="5"/>
      <c r="HC686" s="5"/>
      <c r="HD686" s="5"/>
      <c r="HE686" s="5"/>
      <c r="HF686" s="5"/>
      <c r="HG686" s="5"/>
      <c r="HH686" s="5"/>
      <c r="HI686" s="5"/>
      <c r="HJ686" s="5"/>
      <c r="HK686" s="5"/>
      <c r="HL686" s="5"/>
      <c r="HM686" s="5"/>
      <c r="HN686" s="5"/>
      <c r="HO686" s="5"/>
      <c r="HP686" s="5"/>
      <c r="HQ686" s="5"/>
      <c r="HR686" s="5"/>
      <c r="HS686" s="5"/>
      <c r="HT686" s="5"/>
      <c r="HU686" s="5"/>
      <c r="HV686" s="5"/>
      <c r="HW686" s="5"/>
      <c r="HX686" s="5"/>
      <c r="HY686" s="5"/>
      <c r="HZ686" s="5"/>
      <c r="IA686" s="5"/>
      <c r="IB686" s="5"/>
      <c r="IC686" s="5"/>
      <c r="ID686" s="5"/>
      <c r="IE686" s="5"/>
      <c r="IF686" s="5"/>
      <c r="IG686" s="5"/>
      <c r="IQ686" s="59"/>
      <c r="IR686" s="59"/>
      <c r="IS686" s="59"/>
      <c r="IT686" s="59"/>
      <c r="IU686" s="59"/>
      <c r="IV686" s="59"/>
    </row>
    <row r="687" spans="1:17" s="23" customFormat="1" ht="11.25">
      <c r="A687" s="68">
        <v>5000000</v>
      </c>
      <c r="B687" s="69">
        <v>4500000</v>
      </c>
      <c r="C687" s="5" t="s">
        <v>2006</v>
      </c>
      <c r="D687" s="6" t="s">
        <v>1948</v>
      </c>
      <c r="E687" s="7" t="s">
        <v>19</v>
      </c>
      <c r="F687" s="8" t="s">
        <v>20</v>
      </c>
      <c r="G687" s="6" t="s">
        <v>21</v>
      </c>
      <c r="H687" s="9" t="s">
        <v>22</v>
      </c>
      <c r="I687" s="9" t="s">
        <v>19</v>
      </c>
      <c r="J687" s="6" t="s">
        <v>2007</v>
      </c>
      <c r="K687" s="10"/>
      <c r="L687" s="10"/>
      <c r="M687" s="11"/>
      <c r="N687" s="10"/>
      <c r="O687" s="11"/>
      <c r="P687" s="1">
        <f>K:K+L:L+N:N+M:M</f>
        <v>0</v>
      </c>
      <c r="Q687" s="22" t="s">
        <v>2008</v>
      </c>
    </row>
    <row r="688" spans="1:17" s="23" customFormat="1" ht="22.5">
      <c r="A688" s="75">
        <v>8000000</v>
      </c>
      <c r="B688" s="75">
        <v>8000000</v>
      </c>
      <c r="C688" s="40" t="s">
        <v>1639</v>
      </c>
      <c r="D688" s="40" t="s">
        <v>1628</v>
      </c>
      <c r="E688" s="40" t="s">
        <v>637</v>
      </c>
      <c r="F688" s="40" t="s">
        <v>20</v>
      </c>
      <c r="G688" s="40" t="s">
        <v>638</v>
      </c>
      <c r="H688" s="40" t="s">
        <v>22</v>
      </c>
      <c r="I688" s="40" t="s">
        <v>637</v>
      </c>
      <c r="J688" s="40" t="s">
        <v>1640</v>
      </c>
      <c r="K688" s="41"/>
      <c r="L688" s="41"/>
      <c r="M688" s="41"/>
      <c r="N688" s="41"/>
      <c r="O688" s="41"/>
      <c r="P688" s="41">
        <f>K:K+M:M+L:L+N:N</f>
        <v>0</v>
      </c>
      <c r="Q688" s="40" t="s">
        <v>1641</v>
      </c>
    </row>
    <row r="689" spans="1:17" s="23" customFormat="1" ht="22.5">
      <c r="A689" s="68">
        <v>7000000</v>
      </c>
      <c r="B689" s="72">
        <v>4000000</v>
      </c>
      <c r="C689" s="5" t="s">
        <v>1131</v>
      </c>
      <c r="D689" s="6" t="s">
        <v>767</v>
      </c>
      <c r="E689" s="7" t="s">
        <v>1083</v>
      </c>
      <c r="F689" s="7" t="s">
        <v>20</v>
      </c>
      <c r="G689" s="6" t="s">
        <v>1084</v>
      </c>
      <c r="H689" s="9" t="s">
        <v>22</v>
      </c>
      <c r="I689" s="9" t="s">
        <v>1083</v>
      </c>
      <c r="J689" s="6" t="s">
        <v>1132</v>
      </c>
      <c r="K689" s="10"/>
      <c r="L689" s="11"/>
      <c r="M689" s="11"/>
      <c r="N689" s="10"/>
      <c r="O689" s="11"/>
      <c r="P689" s="11">
        <f>SUM(K689:N689)</f>
        <v>0</v>
      </c>
      <c r="Q689" s="22" t="s">
        <v>1133</v>
      </c>
    </row>
    <row r="690" spans="1:17" s="23" customFormat="1" ht="22.5">
      <c r="A690" s="68">
        <v>45000000</v>
      </c>
      <c r="B690" s="72">
        <v>10000000</v>
      </c>
      <c r="C690" s="6" t="s">
        <v>1134</v>
      </c>
      <c r="D690" s="6" t="s">
        <v>293</v>
      </c>
      <c r="E690" s="7" t="s">
        <v>1083</v>
      </c>
      <c r="F690" s="7" t="s">
        <v>20</v>
      </c>
      <c r="G690" s="6" t="s">
        <v>1084</v>
      </c>
      <c r="H690" s="9" t="s">
        <v>22</v>
      </c>
      <c r="I690" s="9" t="s">
        <v>1083</v>
      </c>
      <c r="J690" s="12" t="s">
        <v>1135</v>
      </c>
      <c r="K690" s="10"/>
      <c r="L690" s="11"/>
      <c r="M690" s="11"/>
      <c r="N690" s="10"/>
      <c r="O690" s="11"/>
      <c r="P690" s="11">
        <f>SUM(K690:N690)</f>
        <v>0</v>
      </c>
      <c r="Q690" s="12" t="s">
        <v>1136</v>
      </c>
    </row>
    <row r="691" spans="1:256" s="23" customFormat="1" ht="22.5">
      <c r="A691" s="68">
        <v>650000</v>
      </c>
      <c r="B691" s="69">
        <v>0</v>
      </c>
      <c r="C691" s="5" t="s">
        <v>948</v>
      </c>
      <c r="D691" s="6" t="s">
        <v>949</v>
      </c>
      <c r="E691" s="7" t="s">
        <v>950</v>
      </c>
      <c r="F691" s="7" t="s">
        <v>20</v>
      </c>
      <c r="G691" s="6" t="s">
        <v>196</v>
      </c>
      <c r="H691" s="9" t="s">
        <v>82</v>
      </c>
      <c r="I691" s="9" t="s">
        <v>195</v>
      </c>
      <c r="J691" s="6" t="s">
        <v>948</v>
      </c>
      <c r="K691" s="10"/>
      <c r="L691" s="11"/>
      <c r="M691" s="11"/>
      <c r="N691" s="10"/>
      <c r="O691" s="11"/>
      <c r="P691" s="14">
        <f>SUM(K691:N691)</f>
        <v>0</v>
      </c>
      <c r="Q691" s="22" t="s">
        <v>951</v>
      </c>
      <c r="IQ691" s="59"/>
      <c r="IR691" s="59"/>
      <c r="IS691" s="59"/>
      <c r="IT691" s="59"/>
      <c r="IU691" s="59"/>
      <c r="IV691" s="59"/>
    </row>
    <row r="692" spans="1:17" s="23" customFormat="1" ht="11.25">
      <c r="A692" s="68">
        <v>5500000</v>
      </c>
      <c r="B692" s="68">
        <v>5500000</v>
      </c>
      <c r="C692" s="6" t="s">
        <v>2009</v>
      </c>
      <c r="D692" s="6" t="s">
        <v>43</v>
      </c>
      <c r="E692" s="7" t="s">
        <v>19</v>
      </c>
      <c r="F692" s="8" t="s">
        <v>20</v>
      </c>
      <c r="G692" s="6" t="s">
        <v>21</v>
      </c>
      <c r="H692" s="9" t="s">
        <v>22</v>
      </c>
      <c r="I692" s="9" t="s">
        <v>19</v>
      </c>
      <c r="J692" s="12" t="s">
        <v>2010</v>
      </c>
      <c r="K692" s="10"/>
      <c r="L692" s="10"/>
      <c r="M692" s="11"/>
      <c r="N692" s="10"/>
      <c r="O692" s="11"/>
      <c r="P692" s="1">
        <f>K:K+L:L+N:N+M:M</f>
        <v>0</v>
      </c>
      <c r="Q692" s="12" t="s">
        <v>2011</v>
      </c>
    </row>
    <row r="693" spans="1:17" s="23" customFormat="1" ht="11.25">
      <c r="A693" s="68">
        <v>5000000</v>
      </c>
      <c r="B693" s="69">
        <v>2500000</v>
      </c>
      <c r="C693" s="5" t="s">
        <v>2012</v>
      </c>
      <c r="D693" s="6" t="s">
        <v>18</v>
      </c>
      <c r="E693" s="7" t="s">
        <v>19</v>
      </c>
      <c r="F693" s="8" t="s">
        <v>20</v>
      </c>
      <c r="G693" s="6" t="s">
        <v>21</v>
      </c>
      <c r="H693" s="9" t="s">
        <v>22</v>
      </c>
      <c r="I693" s="9" t="s">
        <v>19</v>
      </c>
      <c r="J693" s="6" t="s">
        <v>2013</v>
      </c>
      <c r="K693" s="10"/>
      <c r="L693" s="10"/>
      <c r="M693" s="11"/>
      <c r="N693" s="10"/>
      <c r="O693" s="11"/>
      <c r="P693" s="1">
        <f>K:K+L:L+N:N+M:M</f>
        <v>0</v>
      </c>
      <c r="Q693" s="22" t="s">
        <v>2014</v>
      </c>
    </row>
    <row r="694" spans="1:17" s="23" customFormat="1" ht="22.5">
      <c r="A694" s="68">
        <v>6880000</v>
      </c>
      <c r="B694" s="69">
        <v>4700000</v>
      </c>
      <c r="C694" s="5" t="s">
        <v>1340</v>
      </c>
      <c r="D694" s="6" t="s">
        <v>1341</v>
      </c>
      <c r="E694" s="7" t="s">
        <v>1342</v>
      </c>
      <c r="F694" s="8" t="s">
        <v>20</v>
      </c>
      <c r="G694" s="6" t="s">
        <v>81</v>
      </c>
      <c r="H694" s="9" t="s">
        <v>82</v>
      </c>
      <c r="I694" s="9" t="s">
        <v>80</v>
      </c>
      <c r="J694" s="6" t="s">
        <v>1343</v>
      </c>
      <c r="K694" s="10"/>
      <c r="L694" s="11"/>
      <c r="M694" s="11"/>
      <c r="N694" s="10"/>
      <c r="O694" s="10"/>
      <c r="P694" s="14">
        <v>0</v>
      </c>
      <c r="Q694" s="22" t="s">
        <v>1344</v>
      </c>
    </row>
    <row r="695" spans="1:256" s="61" customFormat="1" ht="22.5">
      <c r="A695" s="68">
        <v>3800000</v>
      </c>
      <c r="B695" s="69">
        <v>3000000</v>
      </c>
      <c r="C695" s="5" t="s">
        <v>1685</v>
      </c>
      <c r="D695" s="6" t="s">
        <v>1672</v>
      </c>
      <c r="E695" s="7" t="s">
        <v>158</v>
      </c>
      <c r="F695" s="7" t="s">
        <v>20</v>
      </c>
      <c r="G695" s="6" t="s">
        <v>350</v>
      </c>
      <c r="H695" s="9" t="s">
        <v>22</v>
      </c>
      <c r="I695" s="9" t="s">
        <v>158</v>
      </c>
      <c r="J695" s="9" t="s">
        <v>1686</v>
      </c>
      <c r="K695" s="10"/>
      <c r="L695" s="17"/>
      <c r="M695" s="11"/>
      <c r="N695" s="10"/>
      <c r="O695" s="11"/>
      <c r="P695" s="1">
        <f>SUM(K695:N695)</f>
        <v>0</v>
      </c>
      <c r="Q695" s="22" t="s">
        <v>1687</v>
      </c>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5"/>
      <c r="CL695" s="5"/>
      <c r="CM695" s="5"/>
      <c r="CN695" s="5"/>
      <c r="CO695" s="5"/>
      <c r="CP695" s="5"/>
      <c r="CQ695" s="5"/>
      <c r="CR695" s="5"/>
      <c r="CS695" s="5"/>
      <c r="CT695" s="5"/>
      <c r="CU695" s="5"/>
      <c r="CV695" s="5"/>
      <c r="CW695" s="5"/>
      <c r="CX695" s="5"/>
      <c r="CY695" s="5"/>
      <c r="CZ695" s="5"/>
      <c r="DA695" s="5"/>
      <c r="DB695" s="5"/>
      <c r="DC695" s="5"/>
      <c r="DD695" s="5"/>
      <c r="DE695" s="5"/>
      <c r="DF695" s="5"/>
      <c r="DG695" s="5"/>
      <c r="DH695" s="5"/>
      <c r="DI695" s="5"/>
      <c r="DJ695" s="5"/>
      <c r="DK695" s="5"/>
      <c r="DL695" s="5"/>
      <c r="DM695" s="5"/>
      <c r="DN695" s="5"/>
      <c r="DO695" s="5"/>
      <c r="DP695" s="5"/>
      <c r="DQ695" s="5"/>
      <c r="DR695" s="5"/>
      <c r="DS695" s="5"/>
      <c r="DT695" s="5"/>
      <c r="DU695" s="5"/>
      <c r="DV695" s="5"/>
      <c r="DW695" s="5"/>
      <c r="DX695" s="5"/>
      <c r="DY695" s="5"/>
      <c r="DZ695" s="5"/>
      <c r="EA695" s="5"/>
      <c r="EB695" s="5"/>
      <c r="EC695" s="5"/>
      <c r="ED695" s="5"/>
      <c r="EE695" s="5"/>
      <c r="EF695" s="5"/>
      <c r="EG695" s="5"/>
      <c r="EH695" s="5"/>
      <c r="EI695" s="5"/>
      <c r="EJ695" s="5"/>
      <c r="EK695" s="5"/>
      <c r="EL695" s="5"/>
      <c r="EM695" s="5"/>
      <c r="EN695" s="5"/>
      <c r="EO695" s="5"/>
      <c r="EP695" s="5"/>
      <c r="EQ695" s="5"/>
      <c r="ER695" s="5"/>
      <c r="ES695" s="5"/>
      <c r="ET695" s="5"/>
      <c r="EU695" s="5"/>
      <c r="EV695" s="5"/>
      <c r="EW695" s="5"/>
      <c r="EX695" s="5"/>
      <c r="EY695" s="5"/>
      <c r="EZ695" s="5"/>
      <c r="FA695" s="5"/>
      <c r="FB695" s="5"/>
      <c r="FC695" s="5"/>
      <c r="FD695" s="5"/>
      <c r="FE695" s="5"/>
      <c r="FF695" s="5"/>
      <c r="FG695" s="5"/>
      <c r="FH695" s="5"/>
      <c r="FI695" s="5"/>
      <c r="FJ695" s="5"/>
      <c r="FK695" s="5"/>
      <c r="FL695" s="5"/>
      <c r="FM695" s="5"/>
      <c r="FN695" s="5"/>
      <c r="FO695" s="5"/>
      <c r="FP695" s="5"/>
      <c r="FQ695" s="5"/>
      <c r="FR695" s="5"/>
      <c r="FS695" s="5"/>
      <c r="FT695" s="5"/>
      <c r="FU695" s="5"/>
      <c r="FV695" s="5"/>
      <c r="FW695" s="5"/>
      <c r="FX695" s="5"/>
      <c r="FY695" s="5"/>
      <c r="FZ695" s="5"/>
      <c r="GA695" s="5"/>
      <c r="GB695" s="5"/>
      <c r="GC695" s="5"/>
      <c r="GD695" s="5"/>
      <c r="GE695" s="5"/>
      <c r="GF695" s="5"/>
      <c r="GG695" s="5"/>
      <c r="GH695" s="5"/>
      <c r="GI695" s="5"/>
      <c r="GJ695" s="5"/>
      <c r="GK695" s="5"/>
      <c r="GL695" s="5"/>
      <c r="GM695" s="5"/>
      <c r="GN695" s="5"/>
      <c r="GO695" s="5"/>
      <c r="GP695" s="5"/>
      <c r="GQ695" s="5"/>
      <c r="GR695" s="5"/>
      <c r="GS695" s="5"/>
      <c r="GT695" s="5"/>
      <c r="GU695" s="5"/>
      <c r="GV695" s="5"/>
      <c r="GW695" s="5"/>
      <c r="GX695" s="5"/>
      <c r="GY695" s="5"/>
      <c r="GZ695" s="5"/>
      <c r="HA695" s="5"/>
      <c r="HB695" s="5"/>
      <c r="HC695" s="5"/>
      <c r="HD695" s="5"/>
      <c r="HE695" s="5"/>
      <c r="HF695" s="5"/>
      <c r="HG695" s="5"/>
      <c r="HH695" s="5"/>
      <c r="HI695" s="5"/>
      <c r="HJ695" s="5"/>
      <c r="HK695" s="5"/>
      <c r="HL695" s="5"/>
      <c r="HM695" s="5"/>
      <c r="HN695" s="5"/>
      <c r="HO695" s="5"/>
      <c r="HP695" s="5"/>
      <c r="HQ695" s="5"/>
      <c r="HR695" s="5"/>
      <c r="HS695" s="5"/>
      <c r="HT695" s="5"/>
      <c r="HU695" s="5"/>
      <c r="HV695" s="5"/>
      <c r="HW695" s="5"/>
      <c r="HX695" s="5"/>
      <c r="HY695" s="5"/>
      <c r="HZ695" s="5"/>
      <c r="IA695" s="5"/>
      <c r="IB695" s="5"/>
      <c r="IC695" s="5"/>
      <c r="ID695" s="5"/>
      <c r="IE695" s="5"/>
      <c r="IF695" s="5"/>
      <c r="IG695" s="5"/>
      <c r="IH695" s="23"/>
      <c r="II695" s="23"/>
      <c r="IJ695" s="23"/>
      <c r="IK695" s="23"/>
      <c r="IL695" s="23"/>
      <c r="IM695" s="23"/>
      <c r="IN695" s="23"/>
      <c r="IO695" s="23"/>
      <c r="IP695" s="23"/>
      <c r="IQ695" s="23"/>
      <c r="IR695" s="23"/>
      <c r="IS695" s="23"/>
      <c r="IT695" s="23"/>
      <c r="IU695" s="23"/>
      <c r="IV695" s="23"/>
    </row>
    <row r="696" spans="1:17" s="23" customFormat="1" ht="22.5">
      <c r="A696" s="68">
        <v>4800000</v>
      </c>
      <c r="B696" s="69">
        <v>3100000</v>
      </c>
      <c r="C696" s="6" t="s">
        <v>1345</v>
      </c>
      <c r="D696" s="6" t="s">
        <v>1346</v>
      </c>
      <c r="E696" s="7" t="s">
        <v>1347</v>
      </c>
      <c r="F696" s="8" t="s">
        <v>20</v>
      </c>
      <c r="G696" s="6" t="s">
        <v>81</v>
      </c>
      <c r="H696" s="9" t="s">
        <v>82</v>
      </c>
      <c r="I696" s="9" t="s">
        <v>80</v>
      </c>
      <c r="J696" s="12" t="s">
        <v>1348</v>
      </c>
      <c r="K696" s="10"/>
      <c r="L696" s="11"/>
      <c r="M696" s="11"/>
      <c r="N696" s="10"/>
      <c r="O696" s="10"/>
      <c r="P696" s="14">
        <v>0</v>
      </c>
      <c r="Q696" s="22" t="s">
        <v>1349</v>
      </c>
    </row>
    <row r="697" spans="1:256" s="23" customFormat="1" ht="11.25">
      <c r="A697" s="68">
        <v>3200000</v>
      </c>
      <c r="B697" s="69">
        <v>0</v>
      </c>
      <c r="C697" s="5" t="s">
        <v>569</v>
      </c>
      <c r="D697" s="6" t="s">
        <v>559</v>
      </c>
      <c r="E697" s="7" t="s">
        <v>485</v>
      </c>
      <c r="F697" s="8" t="s">
        <v>20</v>
      </c>
      <c r="G697" s="6" t="s">
        <v>486</v>
      </c>
      <c r="H697" s="9" t="s">
        <v>22</v>
      </c>
      <c r="I697" s="9" t="s">
        <v>485</v>
      </c>
      <c r="J697" s="6" t="s">
        <v>570</v>
      </c>
      <c r="K697" s="10">
        <v>9300</v>
      </c>
      <c r="L697" s="11"/>
      <c r="M697" s="11">
        <v>10000</v>
      </c>
      <c r="N697" s="10">
        <v>2500</v>
      </c>
      <c r="O697" s="10">
        <f>SUM(M697,N697)</f>
        <v>12500</v>
      </c>
      <c r="P697" s="14">
        <f>SUM(K697:N697)</f>
        <v>21800</v>
      </c>
      <c r="Q697" s="22" t="s">
        <v>571</v>
      </c>
      <c r="IQ697" s="61"/>
      <c r="IR697" s="61"/>
      <c r="IS697" s="61"/>
      <c r="IT697" s="61"/>
      <c r="IU697" s="61"/>
      <c r="IV697" s="61"/>
    </row>
    <row r="698" spans="1:241" s="23" customFormat="1" ht="22.5">
      <c r="A698" s="52">
        <v>30600000</v>
      </c>
      <c r="B698" s="52">
        <v>0</v>
      </c>
      <c r="C698" s="25" t="s">
        <v>1576</v>
      </c>
      <c r="D698" s="25" t="s">
        <v>1577</v>
      </c>
      <c r="E698" s="25"/>
      <c r="F698" s="25" t="s">
        <v>20</v>
      </c>
      <c r="G698" s="25" t="s">
        <v>1497</v>
      </c>
      <c r="H698" s="25" t="s">
        <v>22</v>
      </c>
      <c r="I698" s="25" t="s">
        <v>1496</v>
      </c>
      <c r="J698" s="25" t="s">
        <v>1578</v>
      </c>
      <c r="K698" s="31"/>
      <c r="L698" s="31"/>
      <c r="M698" s="31"/>
      <c r="N698" s="31"/>
      <c r="O698" s="31"/>
      <c r="P698" s="30">
        <v>0</v>
      </c>
      <c r="Q698" s="25" t="s">
        <v>1579</v>
      </c>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5"/>
      <c r="CL698" s="5"/>
      <c r="CM698" s="5"/>
      <c r="CN698" s="5"/>
      <c r="CO698" s="5"/>
      <c r="CP698" s="5"/>
      <c r="CQ698" s="5"/>
      <c r="CR698" s="5"/>
      <c r="CS698" s="5"/>
      <c r="CT698" s="5"/>
      <c r="CU698" s="5"/>
      <c r="CV698" s="5"/>
      <c r="CW698" s="5"/>
      <c r="CX698" s="5"/>
      <c r="CY698" s="5"/>
      <c r="CZ698" s="5"/>
      <c r="DA698" s="5"/>
      <c r="DB698" s="5"/>
      <c r="DC698" s="5"/>
      <c r="DD698" s="5"/>
      <c r="DE698" s="5"/>
      <c r="DF698" s="5"/>
      <c r="DG698" s="5"/>
      <c r="DH698" s="5"/>
      <c r="DI698" s="5"/>
      <c r="DJ698" s="5"/>
      <c r="DK698" s="5"/>
      <c r="DL698" s="5"/>
      <c r="DM698" s="5"/>
      <c r="DN698" s="5"/>
      <c r="DO698" s="5"/>
      <c r="DP698" s="5"/>
      <c r="DQ698" s="5"/>
      <c r="DR698" s="5"/>
      <c r="DS698" s="5"/>
      <c r="DT698" s="5"/>
      <c r="DU698" s="5"/>
      <c r="DV698" s="5"/>
      <c r="DW698" s="5"/>
      <c r="DX698" s="5"/>
      <c r="DY698" s="5"/>
      <c r="DZ698" s="5"/>
      <c r="EA698" s="5"/>
      <c r="EB698" s="5"/>
      <c r="EC698" s="5"/>
      <c r="ED698" s="5"/>
      <c r="EE698" s="5"/>
      <c r="EF698" s="5"/>
      <c r="EG698" s="5"/>
      <c r="EH698" s="5"/>
      <c r="EI698" s="5"/>
      <c r="EJ698" s="5"/>
      <c r="EK698" s="5"/>
      <c r="EL698" s="5"/>
      <c r="EM698" s="5"/>
      <c r="EN698" s="5"/>
      <c r="EO698" s="5"/>
      <c r="EP698" s="5"/>
      <c r="EQ698" s="5"/>
      <c r="ER698" s="5"/>
      <c r="ES698" s="5"/>
      <c r="ET698" s="5"/>
      <c r="EU698" s="5"/>
      <c r="EV698" s="5"/>
      <c r="EW698" s="5"/>
      <c r="EX698" s="5"/>
      <c r="EY698" s="5"/>
      <c r="EZ698" s="5"/>
      <c r="FA698" s="5"/>
      <c r="FB698" s="5"/>
      <c r="FC698" s="5"/>
      <c r="FD698" s="5"/>
      <c r="FE698" s="5"/>
      <c r="FF698" s="5"/>
      <c r="FG698" s="5"/>
      <c r="FH698" s="5"/>
      <c r="FI698" s="5"/>
      <c r="FJ698" s="5"/>
      <c r="FK698" s="5"/>
      <c r="FL698" s="5"/>
      <c r="FM698" s="5"/>
      <c r="FN698" s="5"/>
      <c r="FO698" s="5"/>
      <c r="FP698" s="5"/>
      <c r="FQ698" s="5"/>
      <c r="FR698" s="5"/>
      <c r="FS698" s="5"/>
      <c r="FT698" s="5"/>
      <c r="FU698" s="5"/>
      <c r="FV698" s="5"/>
      <c r="FW698" s="5"/>
      <c r="FX698" s="5"/>
      <c r="FY698" s="5"/>
      <c r="FZ698" s="5"/>
      <c r="GA698" s="5"/>
      <c r="GB698" s="5"/>
      <c r="GC698" s="5"/>
      <c r="GD698" s="5"/>
      <c r="GE698" s="5"/>
      <c r="GF698" s="5"/>
      <c r="GG698" s="5"/>
      <c r="GH698" s="5"/>
      <c r="GI698" s="5"/>
      <c r="GJ698" s="5"/>
      <c r="GK698" s="5"/>
      <c r="GL698" s="5"/>
      <c r="GM698" s="5"/>
      <c r="GN698" s="5"/>
      <c r="GO698" s="5"/>
      <c r="GP698" s="5"/>
      <c r="GQ698" s="5"/>
      <c r="GR698" s="5"/>
      <c r="GS698" s="5"/>
      <c r="GT698" s="5"/>
      <c r="GU698" s="5"/>
      <c r="GV698" s="5"/>
      <c r="GW698" s="5"/>
      <c r="GX698" s="5"/>
      <c r="GY698" s="5"/>
      <c r="GZ698" s="5"/>
      <c r="HA698" s="5"/>
      <c r="HB698" s="5"/>
      <c r="HC698" s="5"/>
      <c r="HD698" s="5"/>
      <c r="HE698" s="5"/>
      <c r="HF698" s="5"/>
      <c r="HG698" s="5"/>
      <c r="HH698" s="5"/>
      <c r="HI698" s="5"/>
      <c r="HJ698" s="5"/>
      <c r="HK698" s="5"/>
      <c r="HL698" s="5"/>
      <c r="HM698" s="5"/>
      <c r="HN698" s="5"/>
      <c r="HO698" s="5"/>
      <c r="HP698" s="5"/>
      <c r="HQ698" s="5"/>
      <c r="HR698" s="5"/>
      <c r="HS698" s="5"/>
      <c r="HT698" s="5"/>
      <c r="HU698" s="5"/>
      <c r="HV698" s="5"/>
      <c r="HW698" s="5"/>
      <c r="HX698" s="5"/>
      <c r="HY698" s="5"/>
      <c r="HZ698" s="5"/>
      <c r="IA698" s="5"/>
      <c r="IB698" s="5"/>
      <c r="IC698" s="5"/>
      <c r="ID698" s="5"/>
      <c r="IE698" s="5"/>
      <c r="IF698" s="5"/>
      <c r="IG698" s="5"/>
    </row>
    <row r="699" spans="1:17" s="23" customFormat="1" ht="22.5">
      <c r="A699" s="68">
        <v>6000000</v>
      </c>
      <c r="B699" s="69">
        <v>3100000</v>
      </c>
      <c r="C699" s="5" t="s">
        <v>187</v>
      </c>
      <c r="D699" s="6" t="s">
        <v>146</v>
      </c>
      <c r="E699" s="7" t="s">
        <v>80</v>
      </c>
      <c r="F699" s="8" t="s">
        <v>20</v>
      </c>
      <c r="G699" s="6" t="s">
        <v>81</v>
      </c>
      <c r="H699" s="9" t="s">
        <v>82</v>
      </c>
      <c r="I699" s="9" t="s">
        <v>80</v>
      </c>
      <c r="J699" s="6" t="s">
        <v>188</v>
      </c>
      <c r="K699" s="10">
        <v>1000</v>
      </c>
      <c r="L699" s="11"/>
      <c r="M699" s="11"/>
      <c r="N699" s="10"/>
      <c r="O699" s="10"/>
      <c r="P699" s="14">
        <v>1000</v>
      </c>
      <c r="Q699" s="22" t="s">
        <v>189</v>
      </c>
    </row>
    <row r="700" spans="1:17" s="23" customFormat="1" ht="22.5">
      <c r="A700" s="68">
        <v>10800000</v>
      </c>
      <c r="B700" s="69">
        <v>10000000</v>
      </c>
      <c r="C700" s="5" t="s">
        <v>1350</v>
      </c>
      <c r="D700" s="6" t="s">
        <v>146</v>
      </c>
      <c r="E700" s="7" t="s">
        <v>80</v>
      </c>
      <c r="F700" s="8" t="s">
        <v>20</v>
      </c>
      <c r="G700" s="6" t="s">
        <v>81</v>
      </c>
      <c r="H700" s="9" t="s">
        <v>82</v>
      </c>
      <c r="I700" s="9" t="s">
        <v>80</v>
      </c>
      <c r="J700" s="6" t="s">
        <v>188</v>
      </c>
      <c r="K700" s="20"/>
      <c r="L700" s="11"/>
      <c r="M700" s="11"/>
      <c r="N700" s="20"/>
      <c r="O700" s="10"/>
      <c r="P700" s="14" t="s">
        <v>806</v>
      </c>
      <c r="Q700" s="6" t="s">
        <v>1351</v>
      </c>
    </row>
    <row r="701" spans="1:17" s="23" customFormat="1" ht="22.5">
      <c r="A701" s="68">
        <v>6000000</v>
      </c>
      <c r="B701" s="69">
        <v>0</v>
      </c>
      <c r="C701" s="5" t="s">
        <v>1352</v>
      </c>
      <c r="D701" s="6" t="s">
        <v>1353</v>
      </c>
      <c r="E701" s="7" t="s">
        <v>80</v>
      </c>
      <c r="F701" s="8" t="s">
        <v>20</v>
      </c>
      <c r="G701" s="6" t="s">
        <v>81</v>
      </c>
      <c r="H701" s="9" t="s">
        <v>82</v>
      </c>
      <c r="I701" s="9" t="s">
        <v>80</v>
      </c>
      <c r="J701" s="6" t="s">
        <v>188</v>
      </c>
      <c r="K701" s="10"/>
      <c r="L701" s="11"/>
      <c r="M701" s="11"/>
      <c r="N701" s="10"/>
      <c r="O701" s="10"/>
      <c r="P701" s="14" t="s">
        <v>806</v>
      </c>
      <c r="Q701" s="22" t="s">
        <v>1354</v>
      </c>
    </row>
    <row r="702" spans="1:17" s="23" customFormat="1" ht="22.5">
      <c r="A702" s="73">
        <v>2800000000</v>
      </c>
      <c r="B702" s="69">
        <v>0</v>
      </c>
      <c r="C702" s="5" t="s">
        <v>338</v>
      </c>
      <c r="D702" s="6" t="s">
        <v>328</v>
      </c>
      <c r="E702" s="7" t="s">
        <v>306</v>
      </c>
      <c r="F702" s="8" t="s">
        <v>20</v>
      </c>
      <c r="G702" s="6" t="s">
        <v>307</v>
      </c>
      <c r="H702" s="9" t="s">
        <v>82</v>
      </c>
      <c r="I702" s="9" t="s">
        <v>306</v>
      </c>
      <c r="J702" s="6" t="s">
        <v>339</v>
      </c>
      <c r="K702" s="10">
        <v>1250</v>
      </c>
      <c r="L702" s="11">
        <v>7000</v>
      </c>
      <c r="M702" s="11"/>
      <c r="N702" s="10"/>
      <c r="O702" s="10"/>
      <c r="P702" s="14">
        <f>SUM(K702:N702)</f>
        <v>8250</v>
      </c>
      <c r="Q702" s="22" t="s">
        <v>340</v>
      </c>
    </row>
    <row r="703" spans="1:17" s="23" customFormat="1" ht="11.25">
      <c r="A703" s="68">
        <v>54300000</v>
      </c>
      <c r="B703" s="69">
        <v>0</v>
      </c>
      <c r="C703" s="5" t="s">
        <v>2747</v>
      </c>
      <c r="D703" s="6" t="s">
        <v>2748</v>
      </c>
      <c r="E703" s="7" t="s">
        <v>583</v>
      </c>
      <c r="F703" s="8" t="s">
        <v>20</v>
      </c>
      <c r="G703" s="6" t="s">
        <v>584</v>
      </c>
      <c r="H703" s="9" t="s">
        <v>82</v>
      </c>
      <c r="I703" s="9" t="s">
        <v>583</v>
      </c>
      <c r="J703" s="6" t="s">
        <v>339</v>
      </c>
      <c r="K703" s="10"/>
      <c r="L703" s="11"/>
      <c r="M703" s="11"/>
      <c r="N703" s="10"/>
      <c r="O703" s="11"/>
      <c r="P703" s="1">
        <f>SUM(K703:N703)</f>
        <v>0</v>
      </c>
      <c r="Q703" s="22" t="s">
        <v>2749</v>
      </c>
    </row>
    <row r="704" spans="1:17" s="23" customFormat="1" ht="22.5">
      <c r="A704" s="68">
        <v>4000000</v>
      </c>
      <c r="B704" s="69">
        <v>0</v>
      </c>
      <c r="C704" s="5" t="s">
        <v>2750</v>
      </c>
      <c r="D704" s="6" t="s">
        <v>2744</v>
      </c>
      <c r="E704" s="7" t="s">
        <v>583</v>
      </c>
      <c r="F704" s="8" t="s">
        <v>20</v>
      </c>
      <c r="G704" s="6" t="s">
        <v>584</v>
      </c>
      <c r="H704" s="9" t="s">
        <v>82</v>
      </c>
      <c r="I704" s="9" t="s">
        <v>583</v>
      </c>
      <c r="J704" s="6" t="s">
        <v>2751</v>
      </c>
      <c r="K704" s="10"/>
      <c r="L704" s="11"/>
      <c r="M704" s="11"/>
      <c r="N704" s="10"/>
      <c r="O704" s="11"/>
      <c r="P704" s="1">
        <f>SUM(K704:N704)</f>
        <v>0</v>
      </c>
      <c r="Q704" s="22" t="s">
        <v>2752</v>
      </c>
    </row>
    <row r="705" spans="1:17" s="23" customFormat="1" ht="22.5">
      <c r="A705" s="68">
        <v>3500000</v>
      </c>
      <c r="B705" s="69">
        <v>3500000</v>
      </c>
      <c r="C705" s="5" t="s">
        <v>2753</v>
      </c>
      <c r="D705" s="6" t="s">
        <v>2754</v>
      </c>
      <c r="E705" s="7" t="s">
        <v>583</v>
      </c>
      <c r="F705" s="8" t="s">
        <v>20</v>
      </c>
      <c r="G705" s="6" t="s">
        <v>584</v>
      </c>
      <c r="H705" s="9" t="s">
        <v>82</v>
      </c>
      <c r="I705" s="9" t="s">
        <v>583</v>
      </c>
      <c r="J705" s="6" t="s">
        <v>2755</v>
      </c>
      <c r="K705" s="10"/>
      <c r="L705" s="11"/>
      <c r="M705" s="11"/>
      <c r="N705" s="10"/>
      <c r="O705" s="11"/>
      <c r="P705" s="1">
        <f>SUM(K705:N705)</f>
        <v>0</v>
      </c>
      <c r="Q705" s="22" t="s">
        <v>2756</v>
      </c>
    </row>
    <row r="706" spans="1:17" s="23" customFormat="1" ht="22.5">
      <c r="A706" s="68">
        <v>10000000</v>
      </c>
      <c r="B706" s="71">
        <v>5000000</v>
      </c>
      <c r="C706" s="6" t="s">
        <v>75</v>
      </c>
      <c r="D706" s="6" t="s">
        <v>43</v>
      </c>
      <c r="E706" s="7" t="s">
        <v>19</v>
      </c>
      <c r="F706" s="8" t="s">
        <v>20</v>
      </c>
      <c r="G706" s="6" t="s">
        <v>21</v>
      </c>
      <c r="H706" s="9" t="s">
        <v>22</v>
      </c>
      <c r="I706" s="9" t="s">
        <v>19</v>
      </c>
      <c r="J706" s="12" t="s">
        <v>76</v>
      </c>
      <c r="K706" s="11">
        <v>8000</v>
      </c>
      <c r="L706" s="10"/>
      <c r="M706" s="11"/>
      <c r="N706" s="10"/>
      <c r="O706" s="11"/>
      <c r="P706" s="1">
        <f>K:K+L:L+N:N+M:M</f>
        <v>8000</v>
      </c>
      <c r="Q706" s="12" t="s">
        <v>77</v>
      </c>
    </row>
    <row r="707" spans="1:17" s="23" customFormat="1" ht="33.75">
      <c r="A707" s="68">
        <v>3000000</v>
      </c>
      <c r="B707" s="69">
        <v>0</v>
      </c>
      <c r="C707" s="5" t="s">
        <v>2015</v>
      </c>
      <c r="D707" s="6" t="s">
        <v>18</v>
      </c>
      <c r="E707" s="7" t="s">
        <v>19</v>
      </c>
      <c r="F707" s="8" t="s">
        <v>20</v>
      </c>
      <c r="G707" s="6" t="s">
        <v>21</v>
      </c>
      <c r="H707" s="9" t="s">
        <v>22</v>
      </c>
      <c r="I707" s="9" t="s">
        <v>19</v>
      </c>
      <c r="J707" s="6" t="s">
        <v>76</v>
      </c>
      <c r="K707" s="10"/>
      <c r="L707" s="10"/>
      <c r="M707" s="11"/>
      <c r="N707" s="10"/>
      <c r="O707" s="11"/>
      <c r="P707" s="1" t="s">
        <v>806</v>
      </c>
      <c r="Q707" s="22" t="s">
        <v>2016</v>
      </c>
    </row>
    <row r="708" spans="1:17" s="23" customFormat="1" ht="22.5">
      <c r="A708" s="68">
        <v>11000000</v>
      </c>
      <c r="B708" s="71">
        <v>10000000</v>
      </c>
      <c r="C708" s="6" t="s">
        <v>2017</v>
      </c>
      <c r="D708" s="6" t="s">
        <v>26</v>
      </c>
      <c r="E708" s="7" t="s">
        <v>19</v>
      </c>
      <c r="F708" s="8" t="s">
        <v>20</v>
      </c>
      <c r="G708" s="6" t="s">
        <v>21</v>
      </c>
      <c r="H708" s="9" t="s">
        <v>22</v>
      </c>
      <c r="I708" s="9" t="s">
        <v>19</v>
      </c>
      <c r="J708" s="12" t="s">
        <v>76</v>
      </c>
      <c r="K708" s="10"/>
      <c r="L708" s="10"/>
      <c r="M708" s="11"/>
      <c r="N708" s="10"/>
      <c r="O708" s="11"/>
      <c r="P708" s="1" t="s">
        <v>806</v>
      </c>
      <c r="Q708" s="12" t="s">
        <v>2018</v>
      </c>
    </row>
    <row r="709" spans="1:17" s="23" customFormat="1" ht="22.5">
      <c r="A709" s="73">
        <v>2000000</v>
      </c>
      <c r="B709" s="69">
        <v>2000000</v>
      </c>
      <c r="C709" s="5" t="s">
        <v>414</v>
      </c>
      <c r="D709" s="6" t="s">
        <v>415</v>
      </c>
      <c r="E709" s="7" t="s">
        <v>395</v>
      </c>
      <c r="F709" s="8" t="s">
        <v>20</v>
      </c>
      <c r="G709" s="6" t="s">
        <v>396</v>
      </c>
      <c r="H709" s="9" t="s">
        <v>82</v>
      </c>
      <c r="I709" s="9" t="s">
        <v>395</v>
      </c>
      <c r="J709" s="6" t="s">
        <v>416</v>
      </c>
      <c r="K709" s="10">
        <v>250</v>
      </c>
      <c r="L709" s="11"/>
      <c r="M709" s="11"/>
      <c r="N709" s="10"/>
      <c r="O709" s="11"/>
      <c r="P709" s="1">
        <f>SUM(K709:N709)</f>
        <v>250</v>
      </c>
      <c r="Q709" s="22" t="s">
        <v>417</v>
      </c>
    </row>
    <row r="710" spans="1:17" s="23" customFormat="1" ht="11.25">
      <c r="A710" s="77">
        <v>915000</v>
      </c>
      <c r="B710" s="47">
        <v>900000</v>
      </c>
      <c r="C710" s="32" t="s">
        <v>798</v>
      </c>
      <c r="D710" s="37" t="s">
        <v>799</v>
      </c>
      <c r="E710" s="37" t="s">
        <v>776</v>
      </c>
      <c r="F710" s="37" t="s">
        <v>20</v>
      </c>
      <c r="G710" s="37" t="s">
        <v>777</v>
      </c>
      <c r="H710" s="37" t="s">
        <v>22</v>
      </c>
      <c r="I710" s="37" t="s">
        <v>776</v>
      </c>
      <c r="J710" s="32" t="s">
        <v>800</v>
      </c>
      <c r="K710" s="35">
        <v>9050</v>
      </c>
      <c r="L710" s="35"/>
      <c r="M710" s="35"/>
      <c r="N710" s="35"/>
      <c r="O710" s="38"/>
      <c r="P710" s="38">
        <f>K:K+M:M+L:L+N:N</f>
        <v>9050</v>
      </c>
      <c r="Q710" s="33" t="s">
        <v>801</v>
      </c>
    </row>
    <row r="711" spans="1:17" s="23" customFormat="1" ht="22.5">
      <c r="A711" s="47">
        <v>2000000</v>
      </c>
      <c r="B711" s="47">
        <v>2000000</v>
      </c>
      <c r="C711" s="32" t="s">
        <v>1866</v>
      </c>
      <c r="D711" s="37" t="s">
        <v>799</v>
      </c>
      <c r="E711" s="37" t="s">
        <v>776</v>
      </c>
      <c r="F711" s="37" t="s">
        <v>20</v>
      </c>
      <c r="G711" s="37" t="s">
        <v>777</v>
      </c>
      <c r="H711" s="37" t="s">
        <v>22</v>
      </c>
      <c r="I711" s="37" t="s">
        <v>776</v>
      </c>
      <c r="J711" s="32" t="s">
        <v>800</v>
      </c>
      <c r="K711" s="35"/>
      <c r="L711" s="35"/>
      <c r="M711" s="35"/>
      <c r="N711" s="35"/>
      <c r="O711" s="38"/>
      <c r="P711" s="38" t="s">
        <v>806</v>
      </c>
      <c r="Q711" s="33" t="s">
        <v>1867</v>
      </c>
    </row>
    <row r="712" spans="1:241" s="23" customFormat="1" ht="33.75">
      <c r="A712" s="47">
        <v>4000000</v>
      </c>
      <c r="B712" s="47">
        <v>0</v>
      </c>
      <c r="C712" s="32" t="s">
        <v>1868</v>
      </c>
      <c r="D712" s="37" t="s">
        <v>799</v>
      </c>
      <c r="E712" s="37" t="s">
        <v>776</v>
      </c>
      <c r="F712" s="37" t="s">
        <v>20</v>
      </c>
      <c r="G712" s="37" t="s">
        <v>777</v>
      </c>
      <c r="H712" s="37" t="s">
        <v>22</v>
      </c>
      <c r="I712" s="37" t="s">
        <v>776</v>
      </c>
      <c r="J712" s="32" t="s">
        <v>800</v>
      </c>
      <c r="K712" s="35"/>
      <c r="L712" s="35"/>
      <c r="M712" s="35"/>
      <c r="N712" s="35"/>
      <c r="O712" s="38"/>
      <c r="P712" s="38" t="s">
        <v>806</v>
      </c>
      <c r="Q712" s="33" t="s">
        <v>1869</v>
      </c>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CX712" s="5"/>
      <c r="CY712" s="5"/>
      <c r="CZ712" s="5"/>
      <c r="DA712" s="5"/>
      <c r="DB712" s="5"/>
      <c r="DC712" s="5"/>
      <c r="DD712" s="5"/>
      <c r="DE712" s="5"/>
      <c r="DF712" s="5"/>
      <c r="DG712" s="5"/>
      <c r="DH712" s="5"/>
      <c r="DI712" s="5"/>
      <c r="DJ712" s="5"/>
      <c r="DK712" s="5"/>
      <c r="DL712" s="5"/>
      <c r="DM712" s="5"/>
      <c r="DN712" s="5"/>
      <c r="DO712" s="5"/>
      <c r="DP712" s="5"/>
      <c r="DQ712" s="5"/>
      <c r="DR712" s="5"/>
      <c r="DS712" s="5"/>
      <c r="DT712" s="5"/>
      <c r="DU712" s="5"/>
      <c r="DV712" s="5"/>
      <c r="DW712" s="5"/>
      <c r="DX712" s="5"/>
      <c r="DY712" s="5"/>
      <c r="DZ712" s="5"/>
      <c r="EA712" s="5"/>
      <c r="EB712" s="5"/>
      <c r="EC712" s="5"/>
      <c r="ED712" s="5"/>
      <c r="EE712" s="5"/>
      <c r="EF712" s="5"/>
      <c r="EG712" s="5"/>
      <c r="EH712" s="5"/>
      <c r="EI712" s="5"/>
      <c r="EJ712" s="5"/>
      <c r="EK712" s="5"/>
      <c r="EL712" s="5"/>
      <c r="EM712" s="5"/>
      <c r="EN712" s="5"/>
      <c r="EO712" s="5"/>
      <c r="EP712" s="5"/>
      <c r="EQ712" s="5"/>
      <c r="ER712" s="5"/>
      <c r="ES712" s="5"/>
      <c r="ET712" s="5"/>
      <c r="EU712" s="5"/>
      <c r="EV712" s="5"/>
      <c r="EW712" s="5"/>
      <c r="EX712" s="5"/>
      <c r="EY712" s="5"/>
      <c r="EZ712" s="5"/>
      <c r="FA712" s="5"/>
      <c r="FB712" s="5"/>
      <c r="FC712" s="5"/>
      <c r="FD712" s="5"/>
      <c r="FE712" s="5"/>
      <c r="FF712" s="5"/>
      <c r="FG712" s="5"/>
      <c r="FH712" s="5"/>
      <c r="FI712" s="5"/>
      <c r="FJ712" s="5"/>
      <c r="FK712" s="5"/>
      <c r="FL712" s="5"/>
      <c r="FM712" s="5"/>
      <c r="FN712" s="5"/>
      <c r="FO712" s="5"/>
      <c r="FP712" s="5"/>
      <c r="FQ712" s="5"/>
      <c r="FR712" s="5"/>
      <c r="FS712" s="5"/>
      <c r="FT712" s="5"/>
      <c r="FU712" s="5"/>
      <c r="FV712" s="5"/>
      <c r="FW712" s="5"/>
      <c r="FX712" s="5"/>
      <c r="FY712" s="5"/>
      <c r="FZ712" s="5"/>
      <c r="GA712" s="5"/>
      <c r="GB712" s="5"/>
      <c r="GC712" s="5"/>
      <c r="GD712" s="5"/>
      <c r="GE712" s="5"/>
      <c r="GF712" s="5"/>
      <c r="GG712" s="5"/>
      <c r="GH712" s="5"/>
      <c r="GI712" s="5"/>
      <c r="GJ712" s="5"/>
      <c r="GK712" s="5"/>
      <c r="GL712" s="5"/>
      <c r="GM712" s="5"/>
      <c r="GN712" s="5"/>
      <c r="GO712" s="5"/>
      <c r="GP712" s="5"/>
      <c r="GQ712" s="5"/>
      <c r="GR712" s="5"/>
      <c r="GS712" s="5"/>
      <c r="GT712" s="5"/>
      <c r="GU712" s="5"/>
      <c r="GV712" s="5"/>
      <c r="GW712" s="5"/>
      <c r="GX712" s="5"/>
      <c r="GY712" s="5"/>
      <c r="GZ712" s="5"/>
      <c r="HA712" s="5"/>
      <c r="HB712" s="5"/>
      <c r="HC712" s="5"/>
      <c r="HD712" s="5"/>
      <c r="HE712" s="5"/>
      <c r="HF712" s="5"/>
      <c r="HG712" s="5"/>
      <c r="HH712" s="5"/>
      <c r="HI712" s="5"/>
      <c r="HJ712" s="5"/>
      <c r="HK712" s="5"/>
      <c r="HL712" s="5"/>
      <c r="HM712" s="5"/>
      <c r="HN712" s="5"/>
      <c r="HO712" s="5"/>
      <c r="HP712" s="5"/>
      <c r="HQ712" s="5"/>
      <c r="HR712" s="5"/>
      <c r="HS712" s="5"/>
      <c r="HT712" s="5"/>
      <c r="HU712" s="5"/>
      <c r="HV712" s="5"/>
      <c r="HW712" s="5"/>
      <c r="HX712" s="5"/>
      <c r="HY712" s="5"/>
      <c r="HZ712" s="5"/>
      <c r="IA712" s="5"/>
      <c r="IB712" s="5"/>
      <c r="IC712" s="5"/>
      <c r="ID712" s="5"/>
      <c r="IE712" s="5"/>
      <c r="IF712" s="5"/>
      <c r="IG712" s="5"/>
    </row>
    <row r="713" spans="1:241" s="23" customFormat="1" ht="11.25">
      <c r="A713" s="73">
        <v>2500000</v>
      </c>
      <c r="B713" s="79">
        <v>2500000</v>
      </c>
      <c r="C713" s="5" t="s">
        <v>627</v>
      </c>
      <c r="D713" s="6" t="s">
        <v>628</v>
      </c>
      <c r="E713" s="7" t="s">
        <v>614</v>
      </c>
      <c r="F713" s="8" t="s">
        <v>20</v>
      </c>
      <c r="G713" s="6" t="s">
        <v>613</v>
      </c>
      <c r="H713" s="9" t="s">
        <v>82</v>
      </c>
      <c r="I713" s="9" t="s">
        <v>614</v>
      </c>
      <c r="J713" s="6" t="s">
        <v>629</v>
      </c>
      <c r="K713" s="10">
        <v>5750</v>
      </c>
      <c r="L713" s="11"/>
      <c r="M713" s="11"/>
      <c r="N713" s="10"/>
      <c r="O713" s="11"/>
      <c r="P713" s="10">
        <f>SUM(K713:N713)</f>
        <v>5750</v>
      </c>
      <c r="Q713" s="22" t="s">
        <v>630</v>
      </c>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CX713" s="5"/>
      <c r="CY713" s="5"/>
      <c r="CZ713" s="5"/>
      <c r="DA713" s="5"/>
      <c r="DB713" s="5"/>
      <c r="DC713" s="5"/>
      <c r="DD713" s="5"/>
      <c r="DE713" s="5"/>
      <c r="DF713" s="5"/>
      <c r="DG713" s="5"/>
      <c r="DH713" s="5"/>
      <c r="DI713" s="5"/>
      <c r="DJ713" s="5"/>
      <c r="DK713" s="5"/>
      <c r="DL713" s="5"/>
      <c r="DM713" s="5"/>
      <c r="DN713" s="5"/>
      <c r="DO713" s="5"/>
      <c r="DP713" s="5"/>
      <c r="DQ713" s="5"/>
      <c r="DR713" s="5"/>
      <c r="DS713" s="5"/>
      <c r="DT713" s="5"/>
      <c r="DU713" s="5"/>
      <c r="DV713" s="5"/>
      <c r="DW713" s="5"/>
      <c r="DX713" s="5"/>
      <c r="DY713" s="5"/>
      <c r="DZ713" s="5"/>
      <c r="EA713" s="5"/>
      <c r="EB713" s="5"/>
      <c r="EC713" s="5"/>
      <c r="ED713" s="5"/>
      <c r="EE713" s="5"/>
      <c r="EF713" s="5"/>
      <c r="EG713" s="5"/>
      <c r="EH713" s="5"/>
      <c r="EI713" s="5"/>
      <c r="EJ713" s="5"/>
      <c r="EK713" s="5"/>
      <c r="EL713" s="5"/>
      <c r="EM713" s="5"/>
      <c r="EN713" s="5"/>
      <c r="EO713" s="5"/>
      <c r="EP713" s="5"/>
      <c r="EQ713" s="5"/>
      <c r="ER713" s="5"/>
      <c r="ES713" s="5"/>
      <c r="ET713" s="5"/>
      <c r="EU713" s="5"/>
      <c r="EV713" s="5"/>
      <c r="EW713" s="5"/>
      <c r="EX713" s="5"/>
      <c r="EY713" s="5"/>
      <c r="EZ713" s="5"/>
      <c r="FA713" s="5"/>
      <c r="FB713" s="5"/>
      <c r="FC713" s="5"/>
      <c r="FD713" s="5"/>
      <c r="FE713" s="5"/>
      <c r="FF713" s="5"/>
      <c r="FG713" s="5"/>
      <c r="FH713" s="5"/>
      <c r="FI713" s="5"/>
      <c r="FJ713" s="5"/>
      <c r="FK713" s="5"/>
      <c r="FL713" s="5"/>
      <c r="FM713" s="5"/>
      <c r="FN713" s="5"/>
      <c r="FO713" s="5"/>
      <c r="FP713" s="5"/>
      <c r="FQ713" s="5"/>
      <c r="FR713" s="5"/>
      <c r="FS713" s="5"/>
      <c r="FT713" s="5"/>
      <c r="FU713" s="5"/>
      <c r="FV713" s="5"/>
      <c r="FW713" s="5"/>
      <c r="FX713" s="5"/>
      <c r="FY713" s="5"/>
      <c r="FZ713" s="5"/>
      <c r="GA713" s="5"/>
      <c r="GB713" s="5"/>
      <c r="GC713" s="5"/>
      <c r="GD713" s="5"/>
      <c r="GE713" s="5"/>
      <c r="GF713" s="5"/>
      <c r="GG713" s="5"/>
      <c r="GH713" s="5"/>
      <c r="GI713" s="5"/>
      <c r="GJ713" s="5"/>
      <c r="GK713" s="5"/>
      <c r="GL713" s="5"/>
      <c r="GM713" s="5"/>
      <c r="GN713" s="5"/>
      <c r="GO713" s="5"/>
      <c r="GP713" s="5"/>
      <c r="GQ713" s="5"/>
      <c r="GR713" s="5"/>
      <c r="GS713" s="5"/>
      <c r="GT713" s="5"/>
      <c r="GU713" s="5"/>
      <c r="GV713" s="5"/>
      <c r="GW713" s="5"/>
      <c r="GX713" s="5"/>
      <c r="GY713" s="5"/>
      <c r="GZ713" s="5"/>
      <c r="HA713" s="5"/>
      <c r="HB713" s="5"/>
      <c r="HC713" s="5"/>
      <c r="HD713" s="5"/>
      <c r="HE713" s="5"/>
      <c r="HF713" s="5"/>
      <c r="HG713" s="5"/>
      <c r="HH713" s="5"/>
      <c r="HI713" s="5"/>
      <c r="HJ713" s="5"/>
      <c r="HK713" s="5"/>
      <c r="HL713" s="5"/>
      <c r="HM713" s="5"/>
      <c r="HN713" s="5"/>
      <c r="HO713" s="5"/>
      <c r="HP713" s="5"/>
      <c r="HQ713" s="5"/>
      <c r="HR713" s="5"/>
      <c r="HS713" s="5"/>
      <c r="HT713" s="5"/>
      <c r="HU713" s="5"/>
      <c r="HV713" s="5"/>
      <c r="HW713" s="5"/>
      <c r="HX713" s="5"/>
      <c r="HY713" s="5"/>
      <c r="HZ713" s="5"/>
      <c r="IA713" s="5"/>
      <c r="IB713" s="5"/>
      <c r="IC713" s="5"/>
      <c r="ID713" s="5"/>
      <c r="IE713" s="5"/>
      <c r="IF713" s="5"/>
      <c r="IG713" s="5"/>
    </row>
    <row r="714" spans="1:241" s="23" customFormat="1" ht="22.5">
      <c r="A714" s="73">
        <v>1200000</v>
      </c>
      <c r="B714" s="79">
        <v>1200000</v>
      </c>
      <c r="C714" s="5" t="s">
        <v>2243</v>
      </c>
      <c r="D714" s="6" t="s">
        <v>628</v>
      </c>
      <c r="E714" s="7" t="s">
        <v>614</v>
      </c>
      <c r="F714" s="8" t="s">
        <v>20</v>
      </c>
      <c r="G714" s="6" t="s">
        <v>613</v>
      </c>
      <c r="H714" s="9" t="s">
        <v>82</v>
      </c>
      <c r="I714" s="9" t="s">
        <v>614</v>
      </c>
      <c r="J714" s="6" t="s">
        <v>629</v>
      </c>
      <c r="K714" s="20"/>
      <c r="L714" s="11"/>
      <c r="M714" s="11"/>
      <c r="N714" s="20"/>
      <c r="O714" s="11"/>
      <c r="P714" s="56" t="s">
        <v>806</v>
      </c>
      <c r="Q714" s="22" t="s">
        <v>2244</v>
      </c>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c r="CY714" s="5"/>
      <c r="CZ714" s="5"/>
      <c r="DA714" s="5"/>
      <c r="DB714" s="5"/>
      <c r="DC714" s="5"/>
      <c r="DD714" s="5"/>
      <c r="DE714" s="5"/>
      <c r="DF714" s="5"/>
      <c r="DG714" s="5"/>
      <c r="DH714" s="5"/>
      <c r="DI714" s="5"/>
      <c r="DJ714" s="5"/>
      <c r="DK714" s="5"/>
      <c r="DL714" s="5"/>
      <c r="DM714" s="5"/>
      <c r="DN714" s="5"/>
      <c r="DO714" s="5"/>
      <c r="DP714" s="5"/>
      <c r="DQ714" s="5"/>
      <c r="DR714" s="5"/>
      <c r="DS714" s="5"/>
      <c r="DT714" s="5"/>
      <c r="DU714" s="5"/>
      <c r="DV714" s="5"/>
      <c r="DW714" s="5"/>
      <c r="DX714" s="5"/>
      <c r="DY714" s="5"/>
      <c r="DZ714" s="5"/>
      <c r="EA714" s="5"/>
      <c r="EB714" s="5"/>
      <c r="EC714" s="5"/>
      <c r="ED714" s="5"/>
      <c r="EE714" s="5"/>
      <c r="EF714" s="5"/>
      <c r="EG714" s="5"/>
      <c r="EH714" s="5"/>
      <c r="EI714" s="5"/>
      <c r="EJ714" s="5"/>
      <c r="EK714" s="5"/>
      <c r="EL714" s="5"/>
      <c r="EM714" s="5"/>
      <c r="EN714" s="5"/>
      <c r="EO714" s="5"/>
      <c r="EP714" s="5"/>
      <c r="EQ714" s="5"/>
      <c r="ER714" s="5"/>
      <c r="ES714" s="5"/>
      <c r="ET714" s="5"/>
      <c r="EU714" s="5"/>
      <c r="EV714" s="5"/>
      <c r="EW714" s="5"/>
      <c r="EX714" s="5"/>
      <c r="EY714" s="5"/>
      <c r="EZ714" s="5"/>
      <c r="FA714" s="5"/>
      <c r="FB714" s="5"/>
      <c r="FC714" s="5"/>
      <c r="FD714" s="5"/>
      <c r="FE714" s="5"/>
      <c r="FF714" s="5"/>
      <c r="FG714" s="5"/>
      <c r="FH714" s="5"/>
      <c r="FI714" s="5"/>
      <c r="FJ714" s="5"/>
      <c r="FK714" s="5"/>
      <c r="FL714" s="5"/>
      <c r="FM714" s="5"/>
      <c r="FN714" s="5"/>
      <c r="FO714" s="5"/>
      <c r="FP714" s="5"/>
      <c r="FQ714" s="5"/>
      <c r="FR714" s="5"/>
      <c r="FS714" s="5"/>
      <c r="FT714" s="5"/>
      <c r="FU714" s="5"/>
      <c r="FV714" s="5"/>
      <c r="FW714" s="5"/>
      <c r="FX714" s="5"/>
      <c r="FY714" s="5"/>
      <c r="FZ714" s="5"/>
      <c r="GA714" s="5"/>
      <c r="GB714" s="5"/>
      <c r="GC714" s="5"/>
      <c r="GD714" s="5"/>
      <c r="GE714" s="5"/>
      <c r="GF714" s="5"/>
      <c r="GG714" s="5"/>
      <c r="GH714" s="5"/>
      <c r="GI714" s="5"/>
      <c r="GJ714" s="5"/>
      <c r="GK714" s="5"/>
      <c r="GL714" s="5"/>
      <c r="GM714" s="5"/>
      <c r="GN714" s="5"/>
      <c r="GO714" s="5"/>
      <c r="GP714" s="5"/>
      <c r="GQ714" s="5"/>
      <c r="GR714" s="5"/>
      <c r="GS714" s="5"/>
      <c r="GT714" s="5"/>
      <c r="GU714" s="5"/>
      <c r="GV714" s="5"/>
      <c r="GW714" s="5"/>
      <c r="GX714" s="5"/>
      <c r="GY714" s="5"/>
      <c r="GZ714" s="5"/>
      <c r="HA714" s="5"/>
      <c r="HB714" s="5"/>
      <c r="HC714" s="5"/>
      <c r="HD714" s="5"/>
      <c r="HE714" s="5"/>
      <c r="HF714" s="5"/>
      <c r="HG714" s="5"/>
      <c r="HH714" s="5"/>
      <c r="HI714" s="5"/>
      <c r="HJ714" s="5"/>
      <c r="HK714" s="5"/>
      <c r="HL714" s="5"/>
      <c r="HM714" s="5"/>
      <c r="HN714" s="5"/>
      <c r="HO714" s="5"/>
      <c r="HP714" s="5"/>
      <c r="HQ714" s="5"/>
      <c r="HR714" s="5"/>
      <c r="HS714" s="5"/>
      <c r="HT714" s="5"/>
      <c r="HU714" s="5"/>
      <c r="HV714" s="5"/>
      <c r="HW714" s="5"/>
      <c r="HX714" s="5"/>
      <c r="HY714" s="5"/>
      <c r="HZ714" s="5"/>
      <c r="IA714" s="5"/>
      <c r="IB714" s="5"/>
      <c r="IC714" s="5"/>
      <c r="ID714" s="5"/>
      <c r="IE714" s="5"/>
      <c r="IF714" s="5"/>
      <c r="IG714" s="5"/>
    </row>
    <row r="715" spans="1:17" s="23" customFormat="1" ht="22.5">
      <c r="A715" s="73">
        <v>1300000</v>
      </c>
      <c r="B715" s="79">
        <v>0</v>
      </c>
      <c r="C715" s="5" t="s">
        <v>2248</v>
      </c>
      <c r="D715" s="6" t="s">
        <v>618</v>
      </c>
      <c r="E715" s="7" t="s">
        <v>614</v>
      </c>
      <c r="F715" s="8" t="s">
        <v>20</v>
      </c>
      <c r="G715" s="6" t="s">
        <v>613</v>
      </c>
      <c r="H715" s="9" t="s">
        <v>82</v>
      </c>
      <c r="I715" s="9" t="s">
        <v>614</v>
      </c>
      <c r="J715" s="6" t="s">
        <v>2249</v>
      </c>
      <c r="K715" s="10"/>
      <c r="L715" s="11"/>
      <c r="M715" s="11"/>
      <c r="N715" s="10"/>
      <c r="O715" s="11"/>
      <c r="P715" s="14" t="s">
        <v>806</v>
      </c>
      <c r="Q715" s="22" t="s">
        <v>2250</v>
      </c>
    </row>
    <row r="716" spans="1:17" s="23" customFormat="1" ht="22.5">
      <c r="A716" s="73">
        <v>1000000</v>
      </c>
      <c r="B716" s="79">
        <v>1000000</v>
      </c>
      <c r="C716" s="5" t="s">
        <v>2251</v>
      </c>
      <c r="D716" s="6" t="s">
        <v>618</v>
      </c>
      <c r="E716" s="7" t="s">
        <v>614</v>
      </c>
      <c r="F716" s="8" t="s">
        <v>20</v>
      </c>
      <c r="G716" s="6" t="s">
        <v>613</v>
      </c>
      <c r="H716" s="9" t="s">
        <v>82</v>
      </c>
      <c r="I716" s="9" t="s">
        <v>614</v>
      </c>
      <c r="J716" s="6" t="s">
        <v>2249</v>
      </c>
      <c r="K716" s="10"/>
      <c r="L716" s="11"/>
      <c r="M716" s="11"/>
      <c r="N716" s="10"/>
      <c r="O716" s="11"/>
      <c r="P716" s="14" t="s">
        <v>806</v>
      </c>
      <c r="Q716" s="22" t="s">
        <v>2252</v>
      </c>
    </row>
    <row r="717" spans="1:17" s="23" customFormat="1" ht="22.5">
      <c r="A717" s="73">
        <v>1900000</v>
      </c>
      <c r="B717" s="79">
        <v>1900000</v>
      </c>
      <c r="C717" s="5" t="s">
        <v>2245</v>
      </c>
      <c r="D717" s="6" t="s">
        <v>618</v>
      </c>
      <c r="E717" s="7" t="s">
        <v>614</v>
      </c>
      <c r="F717" s="8" t="s">
        <v>20</v>
      </c>
      <c r="G717" s="6" t="s">
        <v>613</v>
      </c>
      <c r="H717" s="9" t="s">
        <v>82</v>
      </c>
      <c r="I717" s="9" t="s">
        <v>614</v>
      </c>
      <c r="J717" s="6" t="s">
        <v>2246</v>
      </c>
      <c r="K717" s="10"/>
      <c r="L717" s="11"/>
      <c r="M717" s="11"/>
      <c r="N717" s="10"/>
      <c r="O717" s="11"/>
      <c r="P717" s="14" t="s">
        <v>806</v>
      </c>
      <c r="Q717" s="22" t="s">
        <v>2247</v>
      </c>
    </row>
    <row r="718" spans="1:17" s="23" customFormat="1" ht="22.5">
      <c r="A718" s="73">
        <v>6000000</v>
      </c>
      <c r="B718" s="79">
        <v>6000000</v>
      </c>
      <c r="C718" s="5" t="s">
        <v>631</v>
      </c>
      <c r="D718" s="6" t="s">
        <v>632</v>
      </c>
      <c r="E718" s="7" t="s">
        <v>614</v>
      </c>
      <c r="F718" s="8" t="s">
        <v>20</v>
      </c>
      <c r="G718" s="6" t="s">
        <v>613</v>
      </c>
      <c r="H718" s="9" t="s">
        <v>82</v>
      </c>
      <c r="I718" s="9" t="s">
        <v>614</v>
      </c>
      <c r="J718" s="6" t="s">
        <v>633</v>
      </c>
      <c r="K718" s="10">
        <v>7250</v>
      </c>
      <c r="L718" s="11"/>
      <c r="M718" s="11"/>
      <c r="N718" s="10"/>
      <c r="O718" s="11"/>
      <c r="P718" s="10">
        <f>SUM(K718:N718)</f>
        <v>7250</v>
      </c>
      <c r="Q718" s="22" t="s">
        <v>634</v>
      </c>
    </row>
    <row r="719" spans="1:17" s="23" customFormat="1" ht="22.5">
      <c r="A719" s="73">
        <v>1000000</v>
      </c>
      <c r="B719" s="69">
        <v>0</v>
      </c>
      <c r="C719" s="5" t="s">
        <v>341</v>
      </c>
      <c r="D719" s="6" t="s">
        <v>305</v>
      </c>
      <c r="E719" s="7" t="s">
        <v>306</v>
      </c>
      <c r="F719" s="8" t="s">
        <v>20</v>
      </c>
      <c r="G719" s="6" t="s">
        <v>307</v>
      </c>
      <c r="H719" s="9" t="s">
        <v>82</v>
      </c>
      <c r="I719" s="9" t="s">
        <v>306</v>
      </c>
      <c r="J719" s="6" t="s">
        <v>342</v>
      </c>
      <c r="K719" s="10">
        <v>3250</v>
      </c>
      <c r="L719" s="11"/>
      <c r="M719" s="11"/>
      <c r="N719" s="10"/>
      <c r="O719" s="10"/>
      <c r="P719" s="14">
        <f>SUM(K719:N719)</f>
        <v>3250</v>
      </c>
      <c r="Q719" s="22" t="s">
        <v>343</v>
      </c>
    </row>
    <row r="720" spans="1:17" s="23" customFormat="1" ht="22.5">
      <c r="A720" s="73">
        <v>5000000</v>
      </c>
      <c r="B720" s="69">
        <v>0</v>
      </c>
      <c r="C720" s="5" t="s">
        <v>1482</v>
      </c>
      <c r="D720" s="6" t="s">
        <v>305</v>
      </c>
      <c r="E720" s="7" t="s">
        <v>306</v>
      </c>
      <c r="F720" s="8" t="s">
        <v>20</v>
      </c>
      <c r="G720" s="6" t="s">
        <v>307</v>
      </c>
      <c r="H720" s="9" t="s">
        <v>82</v>
      </c>
      <c r="I720" s="9" t="s">
        <v>306</v>
      </c>
      <c r="J720" s="6" t="s">
        <v>342</v>
      </c>
      <c r="K720" s="10"/>
      <c r="L720" s="11"/>
      <c r="M720" s="11"/>
      <c r="N720" s="10"/>
      <c r="O720" s="10"/>
      <c r="P720" s="14" t="s">
        <v>806</v>
      </c>
      <c r="Q720" s="22" t="s">
        <v>1483</v>
      </c>
    </row>
    <row r="721" spans="1:241" s="23" customFormat="1" ht="22.5">
      <c r="A721" s="73">
        <v>3000000</v>
      </c>
      <c r="B721" s="69">
        <v>0</v>
      </c>
      <c r="C721" s="5" t="s">
        <v>1484</v>
      </c>
      <c r="D721" s="6" t="s">
        <v>305</v>
      </c>
      <c r="E721" s="7" t="s">
        <v>306</v>
      </c>
      <c r="F721" s="8" t="s">
        <v>20</v>
      </c>
      <c r="G721" s="6" t="s">
        <v>307</v>
      </c>
      <c r="H721" s="9" t="s">
        <v>82</v>
      </c>
      <c r="I721" s="9" t="s">
        <v>306</v>
      </c>
      <c r="J721" s="6" t="s">
        <v>342</v>
      </c>
      <c r="K721" s="10"/>
      <c r="L721" s="11"/>
      <c r="M721" s="11"/>
      <c r="N721" s="10"/>
      <c r="O721" s="10"/>
      <c r="P721" s="14" t="s">
        <v>806</v>
      </c>
      <c r="Q721" s="22" t="s">
        <v>1485</v>
      </c>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c r="CY721" s="5"/>
      <c r="CZ721" s="5"/>
      <c r="DA721" s="5"/>
      <c r="DB721" s="5"/>
      <c r="DC721" s="5"/>
      <c r="DD721" s="5"/>
      <c r="DE721" s="5"/>
      <c r="DF721" s="5"/>
      <c r="DG721" s="5"/>
      <c r="DH721" s="5"/>
      <c r="DI721" s="5"/>
      <c r="DJ721" s="5"/>
      <c r="DK721" s="5"/>
      <c r="DL721" s="5"/>
      <c r="DM721" s="5"/>
      <c r="DN721" s="5"/>
      <c r="DO721" s="5"/>
      <c r="DP721" s="5"/>
      <c r="DQ721" s="5"/>
      <c r="DR721" s="5"/>
      <c r="DS721" s="5"/>
      <c r="DT721" s="5"/>
      <c r="DU721" s="5"/>
      <c r="DV721" s="5"/>
      <c r="DW721" s="5"/>
      <c r="DX721" s="5"/>
      <c r="DY721" s="5"/>
      <c r="DZ721" s="5"/>
      <c r="EA721" s="5"/>
      <c r="EB721" s="5"/>
      <c r="EC721" s="5"/>
      <c r="ED721" s="5"/>
      <c r="EE721" s="5"/>
      <c r="EF721" s="5"/>
      <c r="EG721" s="5"/>
      <c r="EH721" s="5"/>
      <c r="EI721" s="5"/>
      <c r="EJ721" s="5"/>
      <c r="EK721" s="5"/>
      <c r="EL721" s="5"/>
      <c r="EM721" s="5"/>
      <c r="EN721" s="5"/>
      <c r="EO721" s="5"/>
      <c r="EP721" s="5"/>
      <c r="EQ721" s="5"/>
      <c r="ER721" s="5"/>
      <c r="ES721" s="5"/>
      <c r="ET721" s="5"/>
      <c r="EU721" s="5"/>
      <c r="EV721" s="5"/>
      <c r="EW721" s="5"/>
      <c r="EX721" s="5"/>
      <c r="EY721" s="5"/>
      <c r="EZ721" s="5"/>
      <c r="FA721" s="5"/>
      <c r="FB721" s="5"/>
      <c r="FC721" s="5"/>
      <c r="FD721" s="5"/>
      <c r="FE721" s="5"/>
      <c r="FF721" s="5"/>
      <c r="FG721" s="5"/>
      <c r="FH721" s="5"/>
      <c r="FI721" s="5"/>
      <c r="FJ721" s="5"/>
      <c r="FK721" s="5"/>
      <c r="FL721" s="5"/>
      <c r="FM721" s="5"/>
      <c r="FN721" s="5"/>
      <c r="FO721" s="5"/>
      <c r="FP721" s="5"/>
      <c r="FQ721" s="5"/>
      <c r="FR721" s="5"/>
      <c r="FS721" s="5"/>
      <c r="FT721" s="5"/>
      <c r="FU721" s="5"/>
      <c r="FV721" s="5"/>
      <c r="FW721" s="5"/>
      <c r="FX721" s="5"/>
      <c r="FY721" s="5"/>
      <c r="FZ721" s="5"/>
      <c r="GA721" s="5"/>
      <c r="GB721" s="5"/>
      <c r="GC721" s="5"/>
      <c r="GD721" s="5"/>
      <c r="GE721" s="5"/>
      <c r="GF721" s="5"/>
      <c r="GG721" s="5"/>
      <c r="GH721" s="5"/>
      <c r="GI721" s="5"/>
      <c r="GJ721" s="5"/>
      <c r="GK721" s="5"/>
      <c r="GL721" s="5"/>
      <c r="GM721" s="5"/>
      <c r="GN721" s="5"/>
      <c r="GO721" s="5"/>
      <c r="GP721" s="5"/>
      <c r="GQ721" s="5"/>
      <c r="GR721" s="5"/>
      <c r="GS721" s="5"/>
      <c r="GT721" s="5"/>
      <c r="GU721" s="5"/>
      <c r="GV721" s="5"/>
      <c r="GW721" s="5"/>
      <c r="GX721" s="5"/>
      <c r="GY721" s="5"/>
      <c r="GZ721" s="5"/>
      <c r="HA721" s="5"/>
      <c r="HB721" s="5"/>
      <c r="HC721" s="5"/>
      <c r="HD721" s="5"/>
      <c r="HE721" s="5"/>
      <c r="HF721" s="5"/>
      <c r="HG721" s="5"/>
      <c r="HH721" s="5"/>
      <c r="HI721" s="5"/>
      <c r="HJ721" s="5"/>
      <c r="HK721" s="5"/>
      <c r="HL721" s="5"/>
      <c r="HM721" s="5"/>
      <c r="HN721" s="5"/>
      <c r="HO721" s="5"/>
      <c r="HP721" s="5"/>
      <c r="HQ721" s="5"/>
      <c r="HR721" s="5"/>
      <c r="HS721" s="5"/>
      <c r="HT721" s="5"/>
      <c r="HU721" s="5"/>
      <c r="HV721" s="5"/>
      <c r="HW721" s="5"/>
      <c r="HX721" s="5"/>
      <c r="HY721" s="5"/>
      <c r="HZ721" s="5"/>
      <c r="IA721" s="5"/>
      <c r="IB721" s="5"/>
      <c r="IC721" s="5"/>
      <c r="ID721" s="5"/>
      <c r="IE721" s="5"/>
      <c r="IF721" s="5"/>
      <c r="IG721" s="5"/>
    </row>
    <row r="722" spans="1:17" s="23" customFormat="1" ht="22.5">
      <c r="A722" s="73">
        <v>8000000</v>
      </c>
      <c r="B722" s="69">
        <v>0</v>
      </c>
      <c r="C722" s="5" t="s">
        <v>1486</v>
      </c>
      <c r="D722" s="6" t="s">
        <v>305</v>
      </c>
      <c r="E722" s="7" t="s">
        <v>306</v>
      </c>
      <c r="F722" s="8" t="s">
        <v>20</v>
      </c>
      <c r="G722" s="6" t="s">
        <v>307</v>
      </c>
      <c r="H722" s="9" t="s">
        <v>82</v>
      </c>
      <c r="I722" s="9" t="s">
        <v>306</v>
      </c>
      <c r="J722" s="6" t="s">
        <v>342</v>
      </c>
      <c r="K722" s="10"/>
      <c r="L722" s="11"/>
      <c r="M722" s="11"/>
      <c r="N722" s="10"/>
      <c r="O722" s="10"/>
      <c r="P722" s="14" t="s">
        <v>806</v>
      </c>
      <c r="Q722" s="22" t="s">
        <v>1483</v>
      </c>
    </row>
    <row r="723" spans="1:241" s="23" customFormat="1" ht="11.25">
      <c r="A723" s="73">
        <v>2000000</v>
      </c>
      <c r="B723" s="69">
        <v>2000000</v>
      </c>
      <c r="C723" s="5" t="s">
        <v>1487</v>
      </c>
      <c r="D723" s="6" t="s">
        <v>305</v>
      </c>
      <c r="E723" s="7" t="s">
        <v>306</v>
      </c>
      <c r="F723" s="8" t="s">
        <v>20</v>
      </c>
      <c r="G723" s="6" t="s">
        <v>307</v>
      </c>
      <c r="H723" s="9" t="s">
        <v>82</v>
      </c>
      <c r="I723" s="9" t="s">
        <v>306</v>
      </c>
      <c r="J723" s="6" t="s">
        <v>342</v>
      </c>
      <c r="K723" s="10"/>
      <c r="L723" s="11"/>
      <c r="M723" s="11"/>
      <c r="N723" s="10"/>
      <c r="O723" s="10"/>
      <c r="P723" s="14" t="s">
        <v>806</v>
      </c>
      <c r="Q723" s="22" t="s">
        <v>1488</v>
      </c>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5"/>
      <c r="CD723" s="5"/>
      <c r="CE723" s="5"/>
      <c r="CF723" s="5"/>
      <c r="CG723" s="5"/>
      <c r="CH723" s="5"/>
      <c r="CI723" s="5"/>
      <c r="CJ723" s="5"/>
      <c r="CK723" s="5"/>
      <c r="CL723" s="5"/>
      <c r="CM723" s="5"/>
      <c r="CN723" s="5"/>
      <c r="CO723" s="5"/>
      <c r="CP723" s="5"/>
      <c r="CQ723" s="5"/>
      <c r="CR723" s="5"/>
      <c r="CS723" s="5"/>
      <c r="CT723" s="5"/>
      <c r="CU723" s="5"/>
      <c r="CV723" s="5"/>
      <c r="CW723" s="5"/>
      <c r="CX723" s="5"/>
      <c r="CY723" s="5"/>
      <c r="CZ723" s="5"/>
      <c r="DA723" s="5"/>
      <c r="DB723" s="5"/>
      <c r="DC723" s="5"/>
      <c r="DD723" s="5"/>
      <c r="DE723" s="5"/>
      <c r="DF723" s="5"/>
      <c r="DG723" s="5"/>
      <c r="DH723" s="5"/>
      <c r="DI723" s="5"/>
      <c r="DJ723" s="5"/>
      <c r="DK723" s="5"/>
      <c r="DL723" s="5"/>
      <c r="DM723" s="5"/>
      <c r="DN723" s="5"/>
      <c r="DO723" s="5"/>
      <c r="DP723" s="5"/>
      <c r="DQ723" s="5"/>
      <c r="DR723" s="5"/>
      <c r="DS723" s="5"/>
      <c r="DT723" s="5"/>
      <c r="DU723" s="5"/>
      <c r="DV723" s="5"/>
      <c r="DW723" s="5"/>
      <c r="DX723" s="5"/>
      <c r="DY723" s="5"/>
      <c r="DZ723" s="5"/>
      <c r="EA723" s="5"/>
      <c r="EB723" s="5"/>
      <c r="EC723" s="5"/>
      <c r="ED723" s="5"/>
      <c r="EE723" s="5"/>
      <c r="EF723" s="5"/>
      <c r="EG723" s="5"/>
      <c r="EH723" s="5"/>
      <c r="EI723" s="5"/>
      <c r="EJ723" s="5"/>
      <c r="EK723" s="5"/>
      <c r="EL723" s="5"/>
      <c r="EM723" s="5"/>
      <c r="EN723" s="5"/>
      <c r="EO723" s="5"/>
      <c r="EP723" s="5"/>
      <c r="EQ723" s="5"/>
      <c r="ER723" s="5"/>
      <c r="ES723" s="5"/>
      <c r="ET723" s="5"/>
      <c r="EU723" s="5"/>
      <c r="EV723" s="5"/>
      <c r="EW723" s="5"/>
      <c r="EX723" s="5"/>
      <c r="EY723" s="5"/>
      <c r="EZ723" s="5"/>
      <c r="FA723" s="5"/>
      <c r="FB723" s="5"/>
      <c r="FC723" s="5"/>
      <c r="FD723" s="5"/>
      <c r="FE723" s="5"/>
      <c r="FF723" s="5"/>
      <c r="FG723" s="5"/>
      <c r="FH723" s="5"/>
      <c r="FI723" s="5"/>
      <c r="FJ723" s="5"/>
      <c r="FK723" s="5"/>
      <c r="FL723" s="5"/>
      <c r="FM723" s="5"/>
      <c r="FN723" s="5"/>
      <c r="FO723" s="5"/>
      <c r="FP723" s="5"/>
      <c r="FQ723" s="5"/>
      <c r="FR723" s="5"/>
      <c r="FS723" s="5"/>
      <c r="FT723" s="5"/>
      <c r="FU723" s="5"/>
      <c r="FV723" s="5"/>
      <c r="FW723" s="5"/>
      <c r="FX723" s="5"/>
      <c r="FY723" s="5"/>
      <c r="FZ723" s="5"/>
      <c r="GA723" s="5"/>
      <c r="GB723" s="5"/>
      <c r="GC723" s="5"/>
      <c r="GD723" s="5"/>
      <c r="GE723" s="5"/>
      <c r="GF723" s="5"/>
      <c r="GG723" s="5"/>
      <c r="GH723" s="5"/>
      <c r="GI723" s="5"/>
      <c r="GJ723" s="5"/>
      <c r="GK723" s="5"/>
      <c r="GL723" s="5"/>
      <c r="GM723" s="5"/>
      <c r="GN723" s="5"/>
      <c r="GO723" s="5"/>
      <c r="GP723" s="5"/>
      <c r="GQ723" s="5"/>
      <c r="GR723" s="5"/>
      <c r="GS723" s="5"/>
      <c r="GT723" s="5"/>
      <c r="GU723" s="5"/>
      <c r="GV723" s="5"/>
      <c r="GW723" s="5"/>
      <c r="GX723" s="5"/>
      <c r="GY723" s="5"/>
      <c r="GZ723" s="5"/>
      <c r="HA723" s="5"/>
      <c r="HB723" s="5"/>
      <c r="HC723" s="5"/>
      <c r="HD723" s="5"/>
      <c r="HE723" s="5"/>
      <c r="HF723" s="5"/>
      <c r="HG723" s="5"/>
      <c r="HH723" s="5"/>
      <c r="HI723" s="5"/>
      <c r="HJ723" s="5"/>
      <c r="HK723" s="5"/>
      <c r="HL723" s="5"/>
      <c r="HM723" s="5"/>
      <c r="HN723" s="5"/>
      <c r="HO723" s="5"/>
      <c r="HP723" s="5"/>
      <c r="HQ723" s="5"/>
      <c r="HR723" s="5"/>
      <c r="HS723" s="5"/>
      <c r="HT723" s="5"/>
      <c r="HU723" s="5"/>
      <c r="HV723" s="5"/>
      <c r="HW723" s="5"/>
      <c r="HX723" s="5"/>
      <c r="HY723" s="5"/>
      <c r="HZ723" s="5"/>
      <c r="IA723" s="5"/>
      <c r="IB723" s="5"/>
      <c r="IC723" s="5"/>
      <c r="ID723" s="5"/>
      <c r="IE723" s="5"/>
      <c r="IF723" s="5"/>
      <c r="IG723" s="5"/>
    </row>
    <row r="724" spans="1:241" s="23" customFormat="1" ht="22.5">
      <c r="A724" s="73">
        <v>3000000</v>
      </c>
      <c r="B724" s="69">
        <v>1600000</v>
      </c>
      <c r="C724" s="5" t="s">
        <v>1489</v>
      </c>
      <c r="D724" s="6" t="s">
        <v>305</v>
      </c>
      <c r="E724" s="7" t="s">
        <v>306</v>
      </c>
      <c r="F724" s="8" t="s">
        <v>20</v>
      </c>
      <c r="G724" s="6" t="s">
        <v>307</v>
      </c>
      <c r="H724" s="9" t="s">
        <v>82</v>
      </c>
      <c r="I724" s="9" t="s">
        <v>306</v>
      </c>
      <c r="J724" s="6" t="s">
        <v>342</v>
      </c>
      <c r="K724" s="10"/>
      <c r="L724" s="11"/>
      <c r="M724" s="11"/>
      <c r="N724" s="10"/>
      <c r="O724" s="10"/>
      <c r="P724" s="14" t="s">
        <v>806</v>
      </c>
      <c r="Q724" s="22" t="s">
        <v>1490</v>
      </c>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5"/>
      <c r="CN724" s="5"/>
      <c r="CO724" s="5"/>
      <c r="CP724" s="5"/>
      <c r="CQ724" s="5"/>
      <c r="CR724" s="5"/>
      <c r="CS724" s="5"/>
      <c r="CT724" s="5"/>
      <c r="CU724" s="5"/>
      <c r="CV724" s="5"/>
      <c r="CW724" s="5"/>
      <c r="CX724" s="5"/>
      <c r="CY724" s="5"/>
      <c r="CZ724" s="5"/>
      <c r="DA724" s="5"/>
      <c r="DB724" s="5"/>
      <c r="DC724" s="5"/>
      <c r="DD724" s="5"/>
      <c r="DE724" s="5"/>
      <c r="DF724" s="5"/>
      <c r="DG724" s="5"/>
      <c r="DH724" s="5"/>
      <c r="DI724" s="5"/>
      <c r="DJ724" s="5"/>
      <c r="DK724" s="5"/>
      <c r="DL724" s="5"/>
      <c r="DM724" s="5"/>
      <c r="DN724" s="5"/>
      <c r="DO724" s="5"/>
      <c r="DP724" s="5"/>
      <c r="DQ724" s="5"/>
      <c r="DR724" s="5"/>
      <c r="DS724" s="5"/>
      <c r="DT724" s="5"/>
      <c r="DU724" s="5"/>
      <c r="DV724" s="5"/>
      <c r="DW724" s="5"/>
      <c r="DX724" s="5"/>
      <c r="DY724" s="5"/>
      <c r="DZ724" s="5"/>
      <c r="EA724" s="5"/>
      <c r="EB724" s="5"/>
      <c r="EC724" s="5"/>
      <c r="ED724" s="5"/>
      <c r="EE724" s="5"/>
      <c r="EF724" s="5"/>
      <c r="EG724" s="5"/>
      <c r="EH724" s="5"/>
      <c r="EI724" s="5"/>
      <c r="EJ724" s="5"/>
      <c r="EK724" s="5"/>
      <c r="EL724" s="5"/>
      <c r="EM724" s="5"/>
      <c r="EN724" s="5"/>
      <c r="EO724" s="5"/>
      <c r="EP724" s="5"/>
      <c r="EQ724" s="5"/>
      <c r="ER724" s="5"/>
      <c r="ES724" s="5"/>
      <c r="ET724" s="5"/>
      <c r="EU724" s="5"/>
      <c r="EV724" s="5"/>
      <c r="EW724" s="5"/>
      <c r="EX724" s="5"/>
      <c r="EY724" s="5"/>
      <c r="EZ724" s="5"/>
      <c r="FA724" s="5"/>
      <c r="FB724" s="5"/>
      <c r="FC724" s="5"/>
      <c r="FD724" s="5"/>
      <c r="FE724" s="5"/>
      <c r="FF724" s="5"/>
      <c r="FG724" s="5"/>
      <c r="FH724" s="5"/>
      <c r="FI724" s="5"/>
      <c r="FJ724" s="5"/>
      <c r="FK724" s="5"/>
      <c r="FL724" s="5"/>
      <c r="FM724" s="5"/>
      <c r="FN724" s="5"/>
      <c r="FO724" s="5"/>
      <c r="FP724" s="5"/>
      <c r="FQ724" s="5"/>
      <c r="FR724" s="5"/>
      <c r="FS724" s="5"/>
      <c r="FT724" s="5"/>
      <c r="FU724" s="5"/>
      <c r="FV724" s="5"/>
      <c r="FW724" s="5"/>
      <c r="FX724" s="5"/>
      <c r="FY724" s="5"/>
      <c r="FZ724" s="5"/>
      <c r="GA724" s="5"/>
      <c r="GB724" s="5"/>
      <c r="GC724" s="5"/>
      <c r="GD724" s="5"/>
      <c r="GE724" s="5"/>
      <c r="GF724" s="5"/>
      <c r="GG724" s="5"/>
      <c r="GH724" s="5"/>
      <c r="GI724" s="5"/>
      <c r="GJ724" s="5"/>
      <c r="GK724" s="5"/>
      <c r="GL724" s="5"/>
      <c r="GM724" s="5"/>
      <c r="GN724" s="5"/>
      <c r="GO724" s="5"/>
      <c r="GP724" s="5"/>
      <c r="GQ724" s="5"/>
      <c r="GR724" s="5"/>
      <c r="GS724" s="5"/>
      <c r="GT724" s="5"/>
      <c r="GU724" s="5"/>
      <c r="GV724" s="5"/>
      <c r="GW724" s="5"/>
      <c r="GX724" s="5"/>
      <c r="GY724" s="5"/>
      <c r="GZ724" s="5"/>
      <c r="HA724" s="5"/>
      <c r="HB724" s="5"/>
      <c r="HC724" s="5"/>
      <c r="HD724" s="5"/>
      <c r="HE724" s="5"/>
      <c r="HF724" s="5"/>
      <c r="HG724" s="5"/>
      <c r="HH724" s="5"/>
      <c r="HI724" s="5"/>
      <c r="HJ724" s="5"/>
      <c r="HK724" s="5"/>
      <c r="HL724" s="5"/>
      <c r="HM724" s="5"/>
      <c r="HN724" s="5"/>
      <c r="HO724" s="5"/>
      <c r="HP724" s="5"/>
      <c r="HQ724" s="5"/>
      <c r="HR724" s="5"/>
      <c r="HS724" s="5"/>
      <c r="HT724" s="5"/>
      <c r="HU724" s="5"/>
      <c r="HV724" s="5"/>
      <c r="HW724" s="5"/>
      <c r="HX724" s="5"/>
      <c r="HY724" s="5"/>
      <c r="HZ724" s="5"/>
      <c r="IA724" s="5"/>
      <c r="IB724" s="5"/>
      <c r="IC724" s="5"/>
      <c r="ID724" s="5"/>
      <c r="IE724" s="5"/>
      <c r="IF724" s="5"/>
      <c r="IG724" s="5"/>
    </row>
    <row r="725" spans="1:17" s="23" customFormat="1" ht="11.25">
      <c r="A725" s="68">
        <v>4200000</v>
      </c>
      <c r="B725" s="69">
        <v>4100000</v>
      </c>
      <c r="C725" s="5" t="s">
        <v>1355</v>
      </c>
      <c r="D725" s="6" t="s">
        <v>1356</v>
      </c>
      <c r="E725" s="7" t="s">
        <v>130</v>
      </c>
      <c r="F725" s="8" t="s">
        <v>20</v>
      </c>
      <c r="G725" s="6" t="s">
        <v>81</v>
      </c>
      <c r="H725" s="9" t="s">
        <v>82</v>
      </c>
      <c r="I725" s="9" t="s">
        <v>80</v>
      </c>
      <c r="J725" s="6" t="s">
        <v>1357</v>
      </c>
      <c r="K725" s="10"/>
      <c r="L725" s="11"/>
      <c r="M725" s="11"/>
      <c r="N725" s="10"/>
      <c r="O725" s="10"/>
      <c r="P725" s="14">
        <v>0</v>
      </c>
      <c r="Q725" s="22" t="s">
        <v>1358</v>
      </c>
    </row>
    <row r="726" spans="1:17" s="23" customFormat="1" ht="22.5">
      <c r="A726" s="68">
        <v>2000000</v>
      </c>
      <c r="B726" s="69">
        <v>0</v>
      </c>
      <c r="C726" s="5" t="s">
        <v>1359</v>
      </c>
      <c r="D726" s="6" t="s">
        <v>1360</v>
      </c>
      <c r="E726" s="7" t="s">
        <v>80</v>
      </c>
      <c r="F726" s="8" t="s">
        <v>20</v>
      </c>
      <c r="G726" s="6" t="s">
        <v>81</v>
      </c>
      <c r="H726" s="9" t="s">
        <v>82</v>
      </c>
      <c r="I726" s="9" t="s">
        <v>80</v>
      </c>
      <c r="J726" s="6" t="s">
        <v>1357</v>
      </c>
      <c r="K726" s="10"/>
      <c r="L726" s="11"/>
      <c r="M726" s="11"/>
      <c r="N726" s="10"/>
      <c r="O726" s="10"/>
      <c r="P726" s="14">
        <v>0</v>
      </c>
      <c r="Q726" s="22" t="s">
        <v>1361</v>
      </c>
    </row>
    <row r="727" spans="1:17" s="23" customFormat="1" ht="22.5">
      <c r="A727" s="68">
        <v>3000000</v>
      </c>
      <c r="B727" s="69">
        <v>0</v>
      </c>
      <c r="C727" s="5" t="s">
        <v>1362</v>
      </c>
      <c r="D727" s="6" t="s">
        <v>1360</v>
      </c>
      <c r="E727" s="7" t="s">
        <v>80</v>
      </c>
      <c r="F727" s="8" t="s">
        <v>20</v>
      </c>
      <c r="G727" s="6" t="s">
        <v>81</v>
      </c>
      <c r="H727" s="9" t="s">
        <v>82</v>
      </c>
      <c r="I727" s="9" t="s">
        <v>80</v>
      </c>
      <c r="J727" s="6" t="s">
        <v>1357</v>
      </c>
      <c r="K727" s="10"/>
      <c r="L727" s="11"/>
      <c r="M727" s="11"/>
      <c r="N727" s="10"/>
      <c r="O727" s="10"/>
      <c r="P727" s="14">
        <v>0</v>
      </c>
      <c r="Q727" s="22" t="s">
        <v>1363</v>
      </c>
    </row>
    <row r="728" spans="1:241" s="23" customFormat="1" ht="11.25">
      <c r="A728" s="68">
        <v>2447729</v>
      </c>
      <c r="B728" s="69">
        <v>2400000</v>
      </c>
      <c r="C728" s="5" t="s">
        <v>1364</v>
      </c>
      <c r="D728" s="6" t="s">
        <v>1360</v>
      </c>
      <c r="E728" s="7" t="s">
        <v>80</v>
      </c>
      <c r="F728" s="8" t="s">
        <v>20</v>
      </c>
      <c r="G728" s="6" t="s">
        <v>81</v>
      </c>
      <c r="H728" s="9" t="s">
        <v>82</v>
      </c>
      <c r="I728" s="9" t="s">
        <v>80</v>
      </c>
      <c r="J728" s="6" t="s">
        <v>1357</v>
      </c>
      <c r="K728" s="10"/>
      <c r="L728" s="11"/>
      <c r="M728" s="11"/>
      <c r="N728" s="10"/>
      <c r="O728" s="10"/>
      <c r="P728" s="14">
        <v>0</v>
      </c>
      <c r="Q728" s="22" t="s">
        <v>1365</v>
      </c>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5"/>
      <c r="CQ728" s="5"/>
      <c r="CR728" s="5"/>
      <c r="CS728" s="5"/>
      <c r="CT728" s="5"/>
      <c r="CU728" s="5"/>
      <c r="CV728" s="5"/>
      <c r="CW728" s="5"/>
      <c r="CX728" s="5"/>
      <c r="CY728" s="5"/>
      <c r="CZ728" s="5"/>
      <c r="DA728" s="5"/>
      <c r="DB728" s="5"/>
      <c r="DC728" s="5"/>
      <c r="DD728" s="5"/>
      <c r="DE728" s="5"/>
      <c r="DF728" s="5"/>
      <c r="DG728" s="5"/>
      <c r="DH728" s="5"/>
      <c r="DI728" s="5"/>
      <c r="DJ728" s="5"/>
      <c r="DK728" s="5"/>
      <c r="DL728" s="5"/>
      <c r="DM728" s="5"/>
      <c r="DN728" s="5"/>
      <c r="DO728" s="5"/>
      <c r="DP728" s="5"/>
      <c r="DQ728" s="5"/>
      <c r="DR728" s="5"/>
      <c r="DS728" s="5"/>
      <c r="DT728" s="5"/>
      <c r="DU728" s="5"/>
      <c r="DV728" s="5"/>
      <c r="DW728" s="5"/>
      <c r="DX728" s="5"/>
      <c r="DY728" s="5"/>
      <c r="DZ728" s="5"/>
      <c r="EA728" s="5"/>
      <c r="EB728" s="5"/>
      <c r="EC728" s="5"/>
      <c r="ED728" s="5"/>
      <c r="EE728" s="5"/>
      <c r="EF728" s="5"/>
      <c r="EG728" s="5"/>
      <c r="EH728" s="5"/>
      <c r="EI728" s="5"/>
      <c r="EJ728" s="5"/>
      <c r="EK728" s="5"/>
      <c r="EL728" s="5"/>
      <c r="EM728" s="5"/>
      <c r="EN728" s="5"/>
      <c r="EO728" s="5"/>
      <c r="EP728" s="5"/>
      <c r="EQ728" s="5"/>
      <c r="ER728" s="5"/>
      <c r="ES728" s="5"/>
      <c r="ET728" s="5"/>
      <c r="EU728" s="5"/>
      <c r="EV728" s="5"/>
      <c r="EW728" s="5"/>
      <c r="EX728" s="5"/>
      <c r="EY728" s="5"/>
      <c r="EZ728" s="5"/>
      <c r="FA728" s="5"/>
      <c r="FB728" s="5"/>
      <c r="FC728" s="5"/>
      <c r="FD728" s="5"/>
      <c r="FE728" s="5"/>
      <c r="FF728" s="5"/>
      <c r="FG728" s="5"/>
      <c r="FH728" s="5"/>
      <c r="FI728" s="5"/>
      <c r="FJ728" s="5"/>
      <c r="FK728" s="5"/>
      <c r="FL728" s="5"/>
      <c r="FM728" s="5"/>
      <c r="FN728" s="5"/>
      <c r="FO728" s="5"/>
      <c r="FP728" s="5"/>
      <c r="FQ728" s="5"/>
      <c r="FR728" s="5"/>
      <c r="FS728" s="5"/>
      <c r="FT728" s="5"/>
      <c r="FU728" s="5"/>
      <c r="FV728" s="5"/>
      <c r="FW728" s="5"/>
      <c r="FX728" s="5"/>
      <c r="FY728" s="5"/>
      <c r="FZ728" s="5"/>
      <c r="GA728" s="5"/>
      <c r="GB728" s="5"/>
      <c r="GC728" s="5"/>
      <c r="GD728" s="5"/>
      <c r="GE728" s="5"/>
      <c r="GF728" s="5"/>
      <c r="GG728" s="5"/>
      <c r="GH728" s="5"/>
      <c r="GI728" s="5"/>
      <c r="GJ728" s="5"/>
      <c r="GK728" s="5"/>
      <c r="GL728" s="5"/>
      <c r="GM728" s="5"/>
      <c r="GN728" s="5"/>
      <c r="GO728" s="5"/>
      <c r="GP728" s="5"/>
      <c r="GQ728" s="5"/>
      <c r="GR728" s="5"/>
      <c r="GS728" s="5"/>
      <c r="GT728" s="5"/>
      <c r="GU728" s="5"/>
      <c r="GV728" s="5"/>
      <c r="GW728" s="5"/>
      <c r="GX728" s="5"/>
      <c r="GY728" s="5"/>
      <c r="GZ728" s="5"/>
      <c r="HA728" s="5"/>
      <c r="HB728" s="5"/>
      <c r="HC728" s="5"/>
      <c r="HD728" s="5"/>
      <c r="HE728" s="5"/>
      <c r="HF728" s="5"/>
      <c r="HG728" s="5"/>
      <c r="HH728" s="5"/>
      <c r="HI728" s="5"/>
      <c r="HJ728" s="5"/>
      <c r="HK728" s="5"/>
      <c r="HL728" s="5"/>
      <c r="HM728" s="5"/>
      <c r="HN728" s="5"/>
      <c r="HO728" s="5"/>
      <c r="HP728" s="5"/>
      <c r="HQ728" s="5"/>
      <c r="HR728" s="5"/>
      <c r="HS728" s="5"/>
      <c r="HT728" s="5"/>
      <c r="HU728" s="5"/>
      <c r="HV728" s="5"/>
      <c r="HW728" s="5"/>
      <c r="HX728" s="5"/>
      <c r="HY728" s="5"/>
      <c r="HZ728" s="5"/>
      <c r="IA728" s="5"/>
      <c r="IB728" s="5"/>
      <c r="IC728" s="5"/>
      <c r="ID728" s="5"/>
      <c r="IE728" s="5"/>
      <c r="IF728" s="5"/>
      <c r="IG728" s="5"/>
    </row>
    <row r="729" spans="1:17" s="23" customFormat="1" ht="33.75">
      <c r="A729" s="68">
        <v>4000000</v>
      </c>
      <c r="B729" s="69">
        <v>0</v>
      </c>
      <c r="C729" s="5" t="s">
        <v>1366</v>
      </c>
      <c r="D729" s="6" t="s">
        <v>1360</v>
      </c>
      <c r="E729" s="7" t="s">
        <v>80</v>
      </c>
      <c r="F729" s="8" t="s">
        <v>20</v>
      </c>
      <c r="G729" s="6" t="s">
        <v>81</v>
      </c>
      <c r="H729" s="9" t="s">
        <v>82</v>
      </c>
      <c r="I729" s="9" t="s">
        <v>80</v>
      </c>
      <c r="J729" s="6" t="s">
        <v>1357</v>
      </c>
      <c r="K729" s="10"/>
      <c r="L729" s="11"/>
      <c r="M729" s="11"/>
      <c r="N729" s="10"/>
      <c r="O729" s="10"/>
      <c r="P729" s="14">
        <v>0</v>
      </c>
      <c r="Q729" s="22" t="s">
        <v>1367</v>
      </c>
    </row>
    <row r="730" spans="1:17" s="23" customFormat="1" ht="22.5">
      <c r="A730" s="68">
        <v>3400000</v>
      </c>
      <c r="B730" s="69">
        <v>3400000</v>
      </c>
      <c r="C730" s="5" t="s">
        <v>1368</v>
      </c>
      <c r="D730" s="6" t="s">
        <v>1369</v>
      </c>
      <c r="E730" s="7" t="s">
        <v>1370</v>
      </c>
      <c r="F730" s="8" t="s">
        <v>20</v>
      </c>
      <c r="G730" s="6" t="s">
        <v>81</v>
      </c>
      <c r="H730" s="9" t="s">
        <v>82</v>
      </c>
      <c r="I730" s="9" t="s">
        <v>80</v>
      </c>
      <c r="J730" s="6" t="s">
        <v>1357</v>
      </c>
      <c r="K730" s="10"/>
      <c r="L730" s="11"/>
      <c r="M730" s="11"/>
      <c r="N730" s="10"/>
      <c r="O730" s="10"/>
      <c r="P730" s="14">
        <v>0</v>
      </c>
      <c r="Q730" s="22" t="s">
        <v>1371</v>
      </c>
    </row>
    <row r="731" spans="1:17" s="23" customFormat="1" ht="22.5">
      <c r="A731" s="68">
        <v>5300000</v>
      </c>
      <c r="B731" s="69">
        <v>3600000</v>
      </c>
      <c r="C731" s="5" t="s">
        <v>1372</v>
      </c>
      <c r="D731" s="6" t="s">
        <v>1373</v>
      </c>
      <c r="E731" s="7" t="s">
        <v>180</v>
      </c>
      <c r="F731" s="8" t="s">
        <v>20</v>
      </c>
      <c r="G731" s="6" t="s">
        <v>81</v>
      </c>
      <c r="H731" s="9" t="s">
        <v>82</v>
      </c>
      <c r="I731" s="9" t="s">
        <v>80</v>
      </c>
      <c r="J731" s="6" t="s">
        <v>1357</v>
      </c>
      <c r="K731" s="10"/>
      <c r="L731" s="11"/>
      <c r="M731" s="11"/>
      <c r="N731" s="10"/>
      <c r="O731" s="10"/>
      <c r="P731" s="14">
        <v>0</v>
      </c>
      <c r="Q731" s="22" t="s">
        <v>1374</v>
      </c>
    </row>
    <row r="732" spans="1:17" s="23" customFormat="1" ht="22.5">
      <c r="A732" s="68">
        <v>5200000</v>
      </c>
      <c r="B732" s="69">
        <v>0</v>
      </c>
      <c r="C732" s="5" t="s">
        <v>1375</v>
      </c>
      <c r="D732" s="6" t="s">
        <v>1360</v>
      </c>
      <c r="E732" s="7" t="s">
        <v>80</v>
      </c>
      <c r="F732" s="8" t="s">
        <v>20</v>
      </c>
      <c r="G732" s="6" t="s">
        <v>81</v>
      </c>
      <c r="H732" s="9" t="s">
        <v>82</v>
      </c>
      <c r="I732" s="9" t="s">
        <v>80</v>
      </c>
      <c r="J732" s="6" t="s">
        <v>1357</v>
      </c>
      <c r="K732" s="10"/>
      <c r="L732" s="11"/>
      <c r="M732" s="11"/>
      <c r="N732" s="10"/>
      <c r="O732" s="10"/>
      <c r="P732" s="14">
        <v>0</v>
      </c>
      <c r="Q732" s="22" t="s">
        <v>1376</v>
      </c>
    </row>
    <row r="733" spans="1:17" s="23" customFormat="1" ht="45">
      <c r="A733" s="68">
        <v>3000000</v>
      </c>
      <c r="B733" s="79">
        <v>2000000</v>
      </c>
      <c r="C733" s="5" t="s">
        <v>302</v>
      </c>
      <c r="D733" s="6" t="s">
        <v>303</v>
      </c>
      <c r="E733" s="7" t="s">
        <v>263</v>
      </c>
      <c r="F733" s="7" t="s">
        <v>20</v>
      </c>
      <c r="G733" s="6" t="s">
        <v>264</v>
      </c>
      <c r="H733" s="9" t="s">
        <v>82</v>
      </c>
      <c r="I733" s="9" t="s">
        <v>263</v>
      </c>
      <c r="J733" s="6" t="s">
        <v>1069</v>
      </c>
      <c r="K733" s="10">
        <v>1100</v>
      </c>
      <c r="L733" s="10">
        <v>850</v>
      </c>
      <c r="M733" s="11"/>
      <c r="N733" s="10"/>
      <c r="O733" s="11"/>
      <c r="P733" s="10">
        <v>1950</v>
      </c>
      <c r="Q733" s="22" t="s">
        <v>1070</v>
      </c>
    </row>
    <row r="734" spans="1:17" s="23" customFormat="1" ht="22.5">
      <c r="A734" s="68">
        <v>2000000</v>
      </c>
      <c r="B734" s="79">
        <v>2000000</v>
      </c>
      <c r="C734" s="5" t="s">
        <v>1071</v>
      </c>
      <c r="D734" s="6" t="s">
        <v>303</v>
      </c>
      <c r="E734" s="7" t="s">
        <v>263</v>
      </c>
      <c r="F734" s="7" t="s">
        <v>20</v>
      </c>
      <c r="G734" s="6" t="s">
        <v>264</v>
      </c>
      <c r="H734" s="9" t="s">
        <v>82</v>
      </c>
      <c r="I734" s="9" t="s">
        <v>263</v>
      </c>
      <c r="J734" s="6" t="s">
        <v>1072</v>
      </c>
      <c r="K734" s="10"/>
      <c r="L734" s="10"/>
      <c r="M734" s="11"/>
      <c r="N734" s="10"/>
      <c r="O734" s="11"/>
      <c r="P734" s="10" t="s">
        <v>806</v>
      </c>
      <c r="Q734" s="22" t="s">
        <v>1073</v>
      </c>
    </row>
    <row r="735" spans="1:17" s="23" customFormat="1" ht="11.25">
      <c r="A735" s="68">
        <v>2500000</v>
      </c>
      <c r="B735" s="69">
        <v>2500000</v>
      </c>
      <c r="C735" s="5" t="s">
        <v>1765</v>
      </c>
      <c r="D735" s="6" t="s">
        <v>1766</v>
      </c>
      <c r="E735" s="7" t="s">
        <v>320</v>
      </c>
      <c r="F735" s="8" t="s">
        <v>20</v>
      </c>
      <c r="G735" s="6" t="s">
        <v>370</v>
      </c>
      <c r="H735" s="9" t="s">
        <v>82</v>
      </c>
      <c r="I735" s="9" t="s">
        <v>320</v>
      </c>
      <c r="J735" s="9" t="s">
        <v>1767</v>
      </c>
      <c r="K735" s="10"/>
      <c r="L735" s="11"/>
      <c r="M735" s="11"/>
      <c r="N735" s="11"/>
      <c r="O735" s="11"/>
      <c r="P735" s="14">
        <f>SUM(K735:N735)</f>
        <v>0</v>
      </c>
      <c r="Q735" s="22" t="s">
        <v>1768</v>
      </c>
    </row>
    <row r="736" spans="1:17" s="23" customFormat="1" ht="33.75">
      <c r="A736" s="74">
        <v>3500000</v>
      </c>
      <c r="B736" s="52">
        <v>3500000</v>
      </c>
      <c r="C736" s="25" t="s">
        <v>1580</v>
      </c>
      <c r="D736" s="32" t="s">
        <v>1522</v>
      </c>
      <c r="E736" s="25" t="s">
        <v>1496</v>
      </c>
      <c r="F736" s="32" t="s">
        <v>20</v>
      </c>
      <c r="G736" s="32" t="s">
        <v>1497</v>
      </c>
      <c r="H736" s="32" t="s">
        <v>22</v>
      </c>
      <c r="I736" s="32" t="s">
        <v>1496</v>
      </c>
      <c r="J736" s="32" t="s">
        <v>1581</v>
      </c>
      <c r="K736" s="30"/>
      <c r="L736" s="30"/>
      <c r="M736" s="30"/>
      <c r="N736" s="30"/>
      <c r="O736" s="30"/>
      <c r="P736" s="30">
        <v>0</v>
      </c>
      <c r="Q736" s="32" t="s">
        <v>1582</v>
      </c>
    </row>
    <row r="737" spans="1:17" s="23" customFormat="1" ht="33.75">
      <c r="A737" s="74">
        <v>3000000</v>
      </c>
      <c r="B737" s="52">
        <v>3000000</v>
      </c>
      <c r="C737" s="25" t="s">
        <v>1583</v>
      </c>
      <c r="D737" s="32" t="s">
        <v>1522</v>
      </c>
      <c r="E737" s="25" t="s">
        <v>1496</v>
      </c>
      <c r="F737" s="32" t="s">
        <v>20</v>
      </c>
      <c r="G737" s="32" t="s">
        <v>1497</v>
      </c>
      <c r="H737" s="32" t="s">
        <v>22</v>
      </c>
      <c r="I737" s="32" t="s">
        <v>1496</v>
      </c>
      <c r="J737" s="32" t="s">
        <v>1581</v>
      </c>
      <c r="K737" s="30"/>
      <c r="L737" s="30"/>
      <c r="M737" s="30"/>
      <c r="N737" s="30"/>
      <c r="O737" s="30"/>
      <c r="P737" s="30">
        <v>0</v>
      </c>
      <c r="Q737" s="32" t="s">
        <v>1584</v>
      </c>
    </row>
    <row r="738" spans="1:17" s="23" customFormat="1" ht="33.75">
      <c r="A738" s="74">
        <v>3500000</v>
      </c>
      <c r="B738" s="52">
        <v>3500000</v>
      </c>
      <c r="C738" s="25" t="s">
        <v>1585</v>
      </c>
      <c r="D738" s="32" t="s">
        <v>1522</v>
      </c>
      <c r="E738" s="25" t="s">
        <v>1496</v>
      </c>
      <c r="F738" s="32" t="s">
        <v>20</v>
      </c>
      <c r="G738" s="32" t="s">
        <v>1497</v>
      </c>
      <c r="H738" s="32" t="s">
        <v>22</v>
      </c>
      <c r="I738" s="32" t="s">
        <v>1496</v>
      </c>
      <c r="J738" s="32" t="s">
        <v>1581</v>
      </c>
      <c r="K738" s="30"/>
      <c r="L738" s="30"/>
      <c r="M738" s="30"/>
      <c r="N738" s="30"/>
      <c r="O738" s="30"/>
      <c r="P738" s="30">
        <v>0</v>
      </c>
      <c r="Q738" s="32" t="s">
        <v>1586</v>
      </c>
    </row>
    <row r="739" spans="1:17" s="23" customFormat="1" ht="33.75">
      <c r="A739" s="52">
        <v>4000000</v>
      </c>
      <c r="B739" s="52">
        <v>4000000</v>
      </c>
      <c r="C739" s="25" t="s">
        <v>1587</v>
      </c>
      <c r="D739" s="25" t="s">
        <v>1522</v>
      </c>
      <c r="E739" s="25" t="s">
        <v>1496</v>
      </c>
      <c r="F739" s="25" t="s">
        <v>20</v>
      </c>
      <c r="G739" s="25" t="s">
        <v>1497</v>
      </c>
      <c r="H739" s="25" t="s">
        <v>22</v>
      </c>
      <c r="I739" s="25" t="s">
        <v>1496</v>
      </c>
      <c r="J739" s="25" t="s">
        <v>1588</v>
      </c>
      <c r="K739" s="31">
        <v>2255</v>
      </c>
      <c r="L739" s="31"/>
      <c r="M739" s="31"/>
      <c r="N739" s="31"/>
      <c r="O739" s="31"/>
      <c r="P739" s="31">
        <v>2255</v>
      </c>
      <c r="Q739" s="34" t="s">
        <v>1589</v>
      </c>
    </row>
    <row r="740" spans="1:17" s="23" customFormat="1" ht="45">
      <c r="A740" s="52">
        <v>2200000</v>
      </c>
      <c r="B740" s="52">
        <v>2200000</v>
      </c>
      <c r="C740" s="25" t="s">
        <v>1590</v>
      </c>
      <c r="D740" s="25" t="s">
        <v>1522</v>
      </c>
      <c r="E740" s="25" t="s">
        <v>1496</v>
      </c>
      <c r="F740" s="25" t="s">
        <v>20</v>
      </c>
      <c r="G740" s="25" t="s">
        <v>1497</v>
      </c>
      <c r="H740" s="25" t="s">
        <v>22</v>
      </c>
      <c r="I740" s="25" t="s">
        <v>1496</v>
      </c>
      <c r="J740" s="25" t="s">
        <v>1591</v>
      </c>
      <c r="K740" s="31"/>
      <c r="L740" s="31"/>
      <c r="M740" s="31"/>
      <c r="N740" s="31"/>
      <c r="O740" s="31"/>
      <c r="P740" s="30" t="s">
        <v>806</v>
      </c>
      <c r="Q740" s="34" t="s">
        <v>1592</v>
      </c>
    </row>
    <row r="741" spans="1:17" s="23" customFormat="1" ht="33.75">
      <c r="A741" s="52">
        <v>1000000</v>
      </c>
      <c r="B741" s="52">
        <v>0</v>
      </c>
      <c r="C741" s="25" t="s">
        <v>1593</v>
      </c>
      <c r="D741" s="25" t="s">
        <v>1522</v>
      </c>
      <c r="E741" s="25" t="s">
        <v>1496</v>
      </c>
      <c r="F741" s="25" t="s">
        <v>20</v>
      </c>
      <c r="G741" s="25" t="s">
        <v>1497</v>
      </c>
      <c r="H741" s="25" t="s">
        <v>22</v>
      </c>
      <c r="I741" s="25" t="s">
        <v>1496</v>
      </c>
      <c r="J741" s="25" t="s">
        <v>1591</v>
      </c>
      <c r="K741" s="31"/>
      <c r="L741" s="31"/>
      <c r="M741" s="31"/>
      <c r="N741" s="31"/>
      <c r="O741" s="31"/>
      <c r="P741" s="30" t="s">
        <v>806</v>
      </c>
      <c r="Q741" s="25" t="s">
        <v>1594</v>
      </c>
    </row>
    <row r="742" spans="1:17" s="23" customFormat="1" ht="33.75">
      <c r="A742" s="74">
        <v>8000000</v>
      </c>
      <c r="B742" s="52">
        <v>8000000</v>
      </c>
      <c r="C742" s="25" t="s">
        <v>1595</v>
      </c>
      <c r="D742" s="32" t="s">
        <v>1522</v>
      </c>
      <c r="E742" s="25" t="s">
        <v>1496</v>
      </c>
      <c r="F742" s="32" t="s">
        <v>20</v>
      </c>
      <c r="G742" s="32" t="s">
        <v>1497</v>
      </c>
      <c r="H742" s="32" t="s">
        <v>22</v>
      </c>
      <c r="I742" s="32" t="s">
        <v>1496</v>
      </c>
      <c r="J742" s="25" t="s">
        <v>1591</v>
      </c>
      <c r="K742" s="30"/>
      <c r="L742" s="30"/>
      <c r="M742" s="30"/>
      <c r="N742" s="30"/>
      <c r="O742" s="30"/>
      <c r="P742" s="30" t="s">
        <v>806</v>
      </c>
      <c r="Q742" s="32" t="s">
        <v>1596</v>
      </c>
    </row>
    <row r="743" spans="1:17" s="23" customFormat="1" ht="11.25">
      <c r="A743" s="73">
        <v>2000000</v>
      </c>
      <c r="B743" s="69">
        <v>3000000</v>
      </c>
      <c r="C743" s="5" t="s">
        <v>1917</v>
      </c>
      <c r="D743" s="6" t="s">
        <v>1918</v>
      </c>
      <c r="E743" s="7" t="s">
        <v>395</v>
      </c>
      <c r="F743" s="8" t="s">
        <v>20</v>
      </c>
      <c r="G743" s="6" t="s">
        <v>396</v>
      </c>
      <c r="H743" s="9" t="s">
        <v>82</v>
      </c>
      <c r="I743" s="9" t="s">
        <v>395</v>
      </c>
      <c r="J743" s="6" t="s">
        <v>1919</v>
      </c>
      <c r="K743" s="10"/>
      <c r="L743" s="11"/>
      <c r="M743" s="11"/>
      <c r="N743" s="10"/>
      <c r="O743" s="11"/>
      <c r="P743" s="1">
        <f>SUM(K743:N743)</f>
        <v>0</v>
      </c>
      <c r="Q743" s="22" t="s">
        <v>1920</v>
      </c>
    </row>
    <row r="744" spans="1:17" s="23" customFormat="1" ht="11.25">
      <c r="A744" s="47">
        <v>8000000</v>
      </c>
      <c r="B744" s="47">
        <v>6000000</v>
      </c>
      <c r="C744" s="32" t="s">
        <v>802</v>
      </c>
      <c r="D744" s="37" t="s">
        <v>803</v>
      </c>
      <c r="E744" s="37" t="s">
        <v>776</v>
      </c>
      <c r="F744" s="37" t="s">
        <v>20</v>
      </c>
      <c r="G744" s="37" t="s">
        <v>777</v>
      </c>
      <c r="H744" s="37" t="s">
        <v>22</v>
      </c>
      <c r="I744" s="37" t="s">
        <v>776</v>
      </c>
      <c r="J744" s="32" t="s">
        <v>804</v>
      </c>
      <c r="K744" s="35">
        <v>1000</v>
      </c>
      <c r="L744" s="35"/>
      <c r="M744" s="35"/>
      <c r="N744" s="35"/>
      <c r="O744" s="38"/>
      <c r="P744" s="38">
        <f>K:K+M:M+L:L+N:N</f>
        <v>1000</v>
      </c>
      <c r="Q744" s="33" t="s">
        <v>805</v>
      </c>
    </row>
    <row r="745" spans="1:17" s="23" customFormat="1" ht="33.75">
      <c r="A745" s="47">
        <v>2200000</v>
      </c>
      <c r="B745" s="47">
        <v>2200000</v>
      </c>
      <c r="C745" s="32" t="s">
        <v>1870</v>
      </c>
      <c r="D745" s="37" t="s">
        <v>803</v>
      </c>
      <c r="E745" s="37" t="s">
        <v>776</v>
      </c>
      <c r="F745" s="37" t="s">
        <v>20</v>
      </c>
      <c r="G745" s="37" t="s">
        <v>777</v>
      </c>
      <c r="H745" s="37" t="s">
        <v>22</v>
      </c>
      <c r="I745" s="37" t="s">
        <v>776</v>
      </c>
      <c r="J745" s="32" t="s">
        <v>804</v>
      </c>
      <c r="K745" s="35"/>
      <c r="L745" s="35"/>
      <c r="M745" s="35"/>
      <c r="N745" s="35"/>
      <c r="O745" s="38"/>
      <c r="P745" s="38" t="s">
        <v>806</v>
      </c>
      <c r="Q745" s="33" t="s">
        <v>1871</v>
      </c>
    </row>
    <row r="746" spans="1:17" s="23" customFormat="1" ht="22.5">
      <c r="A746" s="68">
        <v>2500000</v>
      </c>
      <c r="B746" s="69">
        <v>0</v>
      </c>
      <c r="C746" s="5" t="s">
        <v>572</v>
      </c>
      <c r="D746" s="6" t="s">
        <v>563</v>
      </c>
      <c r="E746" s="7" t="s">
        <v>485</v>
      </c>
      <c r="F746" s="8" t="s">
        <v>20</v>
      </c>
      <c r="G746" s="6" t="s">
        <v>486</v>
      </c>
      <c r="H746" s="9" t="s">
        <v>22</v>
      </c>
      <c r="I746" s="9" t="s">
        <v>485</v>
      </c>
      <c r="J746" s="9" t="s">
        <v>573</v>
      </c>
      <c r="K746" s="10">
        <v>12000</v>
      </c>
      <c r="L746" s="11"/>
      <c r="M746" s="11"/>
      <c r="N746" s="10"/>
      <c r="O746" s="10"/>
      <c r="P746" s="14">
        <f>SUM(K746:N746)</f>
        <v>12000</v>
      </c>
      <c r="Q746" s="22" t="s">
        <v>574</v>
      </c>
    </row>
    <row r="747" spans="1:17" s="23" customFormat="1" ht="11.25">
      <c r="A747" s="68">
        <v>2500000</v>
      </c>
      <c r="B747" s="71">
        <v>0</v>
      </c>
      <c r="C747" s="5" t="s">
        <v>575</v>
      </c>
      <c r="D747" s="9" t="s">
        <v>494</v>
      </c>
      <c r="E747" s="16" t="s">
        <v>485</v>
      </c>
      <c r="F747" s="8" t="s">
        <v>20</v>
      </c>
      <c r="G747" s="6" t="s">
        <v>486</v>
      </c>
      <c r="H747" s="9" t="s">
        <v>22</v>
      </c>
      <c r="I747" s="9" t="s">
        <v>485</v>
      </c>
      <c r="J747" s="9" t="s">
        <v>576</v>
      </c>
      <c r="K747" s="10">
        <v>2500</v>
      </c>
      <c r="L747" s="11"/>
      <c r="M747" s="11"/>
      <c r="N747" s="10"/>
      <c r="O747" s="10"/>
      <c r="P747" s="14">
        <f>SUM(K747:N747)</f>
        <v>2500</v>
      </c>
      <c r="Q747" s="9" t="s">
        <v>577</v>
      </c>
    </row>
    <row r="748" spans="1:241" s="23" customFormat="1" ht="22.5">
      <c r="A748" s="68">
        <v>2850000</v>
      </c>
      <c r="B748" s="69">
        <v>2000000</v>
      </c>
      <c r="C748" s="5" t="s">
        <v>1377</v>
      </c>
      <c r="D748" s="6" t="s">
        <v>162</v>
      </c>
      <c r="E748" s="7" t="s">
        <v>80</v>
      </c>
      <c r="F748" s="8" t="s">
        <v>20</v>
      </c>
      <c r="G748" s="6" t="s">
        <v>81</v>
      </c>
      <c r="H748" s="9" t="s">
        <v>82</v>
      </c>
      <c r="I748" s="9" t="s">
        <v>80</v>
      </c>
      <c r="J748" s="9" t="s">
        <v>1378</v>
      </c>
      <c r="K748" s="11"/>
      <c r="L748" s="11"/>
      <c r="M748" s="11"/>
      <c r="N748" s="11"/>
      <c r="O748" s="10"/>
      <c r="P748" s="14">
        <v>0</v>
      </c>
      <c r="Q748" s="22" t="s">
        <v>1379</v>
      </c>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5"/>
      <c r="CQ748" s="5"/>
      <c r="CR748" s="5"/>
      <c r="CS748" s="5"/>
      <c r="CT748" s="5"/>
      <c r="CU748" s="5"/>
      <c r="CV748" s="5"/>
      <c r="CW748" s="5"/>
      <c r="CX748" s="5"/>
      <c r="CY748" s="5"/>
      <c r="CZ748" s="5"/>
      <c r="DA748" s="5"/>
      <c r="DB748" s="5"/>
      <c r="DC748" s="5"/>
      <c r="DD748" s="5"/>
      <c r="DE748" s="5"/>
      <c r="DF748" s="5"/>
      <c r="DG748" s="5"/>
      <c r="DH748" s="5"/>
      <c r="DI748" s="5"/>
      <c r="DJ748" s="5"/>
      <c r="DK748" s="5"/>
      <c r="DL748" s="5"/>
      <c r="DM748" s="5"/>
      <c r="DN748" s="5"/>
      <c r="DO748" s="5"/>
      <c r="DP748" s="5"/>
      <c r="DQ748" s="5"/>
      <c r="DR748" s="5"/>
      <c r="DS748" s="5"/>
      <c r="DT748" s="5"/>
      <c r="DU748" s="5"/>
      <c r="DV748" s="5"/>
      <c r="DW748" s="5"/>
      <c r="DX748" s="5"/>
      <c r="DY748" s="5"/>
      <c r="DZ748" s="5"/>
      <c r="EA748" s="5"/>
      <c r="EB748" s="5"/>
      <c r="EC748" s="5"/>
      <c r="ED748" s="5"/>
      <c r="EE748" s="5"/>
      <c r="EF748" s="5"/>
      <c r="EG748" s="5"/>
      <c r="EH748" s="5"/>
      <c r="EI748" s="5"/>
      <c r="EJ748" s="5"/>
      <c r="EK748" s="5"/>
      <c r="EL748" s="5"/>
      <c r="EM748" s="5"/>
      <c r="EN748" s="5"/>
      <c r="EO748" s="5"/>
      <c r="EP748" s="5"/>
      <c r="EQ748" s="5"/>
      <c r="ER748" s="5"/>
      <c r="ES748" s="5"/>
      <c r="ET748" s="5"/>
      <c r="EU748" s="5"/>
      <c r="EV748" s="5"/>
      <c r="EW748" s="5"/>
      <c r="EX748" s="5"/>
      <c r="EY748" s="5"/>
      <c r="EZ748" s="5"/>
      <c r="FA748" s="5"/>
      <c r="FB748" s="5"/>
      <c r="FC748" s="5"/>
      <c r="FD748" s="5"/>
      <c r="FE748" s="5"/>
      <c r="FF748" s="5"/>
      <c r="FG748" s="5"/>
      <c r="FH748" s="5"/>
      <c r="FI748" s="5"/>
      <c r="FJ748" s="5"/>
      <c r="FK748" s="5"/>
      <c r="FL748" s="5"/>
      <c r="FM748" s="5"/>
      <c r="FN748" s="5"/>
      <c r="FO748" s="5"/>
      <c r="FP748" s="5"/>
      <c r="FQ748" s="5"/>
      <c r="FR748" s="5"/>
      <c r="FS748" s="5"/>
      <c r="FT748" s="5"/>
      <c r="FU748" s="5"/>
      <c r="FV748" s="5"/>
      <c r="FW748" s="5"/>
      <c r="FX748" s="5"/>
      <c r="FY748" s="5"/>
      <c r="FZ748" s="5"/>
      <c r="GA748" s="5"/>
      <c r="GB748" s="5"/>
      <c r="GC748" s="5"/>
      <c r="GD748" s="5"/>
      <c r="GE748" s="5"/>
      <c r="GF748" s="5"/>
      <c r="GG748" s="5"/>
      <c r="GH748" s="5"/>
      <c r="GI748" s="5"/>
      <c r="GJ748" s="5"/>
      <c r="GK748" s="5"/>
      <c r="GL748" s="5"/>
      <c r="GM748" s="5"/>
      <c r="GN748" s="5"/>
      <c r="GO748" s="5"/>
      <c r="GP748" s="5"/>
      <c r="GQ748" s="5"/>
      <c r="GR748" s="5"/>
      <c r="GS748" s="5"/>
      <c r="GT748" s="5"/>
      <c r="GU748" s="5"/>
      <c r="GV748" s="5"/>
      <c r="GW748" s="5"/>
      <c r="GX748" s="5"/>
      <c r="GY748" s="5"/>
      <c r="GZ748" s="5"/>
      <c r="HA748" s="5"/>
      <c r="HB748" s="5"/>
      <c r="HC748" s="5"/>
      <c r="HD748" s="5"/>
      <c r="HE748" s="5"/>
      <c r="HF748" s="5"/>
      <c r="HG748" s="5"/>
      <c r="HH748" s="5"/>
      <c r="HI748" s="5"/>
      <c r="HJ748" s="5"/>
      <c r="HK748" s="5"/>
      <c r="HL748" s="5"/>
      <c r="HM748" s="5"/>
      <c r="HN748" s="5"/>
      <c r="HO748" s="5"/>
      <c r="HP748" s="5"/>
      <c r="HQ748" s="5"/>
      <c r="HR748" s="5"/>
      <c r="HS748" s="5"/>
      <c r="HT748" s="5"/>
      <c r="HU748" s="5"/>
      <c r="HV748" s="5"/>
      <c r="HW748" s="5"/>
      <c r="HX748" s="5"/>
      <c r="HY748" s="5"/>
      <c r="HZ748" s="5"/>
      <c r="IA748" s="5"/>
      <c r="IB748" s="5"/>
      <c r="IC748" s="5"/>
      <c r="ID748" s="5"/>
      <c r="IE748" s="5"/>
      <c r="IF748" s="5"/>
      <c r="IG748" s="5"/>
    </row>
    <row r="749" spans="1:17" s="23" customFormat="1" ht="22.5">
      <c r="A749" s="68">
        <v>4000000</v>
      </c>
      <c r="B749" s="69">
        <v>0</v>
      </c>
      <c r="C749" s="5" t="s">
        <v>2671</v>
      </c>
      <c r="D749" s="6" t="s">
        <v>494</v>
      </c>
      <c r="E749" s="7" t="s">
        <v>485</v>
      </c>
      <c r="F749" s="8" t="s">
        <v>20</v>
      </c>
      <c r="G749" s="6" t="s">
        <v>486</v>
      </c>
      <c r="H749" s="9" t="s">
        <v>22</v>
      </c>
      <c r="I749" s="9" t="s">
        <v>485</v>
      </c>
      <c r="J749" s="6" t="s">
        <v>2672</v>
      </c>
      <c r="K749" s="10"/>
      <c r="L749" s="11"/>
      <c r="M749" s="11"/>
      <c r="N749" s="10"/>
      <c r="O749" s="10"/>
      <c r="P749" s="14" t="s">
        <v>806</v>
      </c>
      <c r="Q749" s="22" t="s">
        <v>2673</v>
      </c>
    </row>
    <row r="750" spans="1:17" s="23" customFormat="1" ht="22.5">
      <c r="A750" s="68">
        <v>3750000</v>
      </c>
      <c r="B750" s="69">
        <v>3000000</v>
      </c>
      <c r="C750" s="5" t="s">
        <v>2674</v>
      </c>
      <c r="D750" s="6" t="s">
        <v>494</v>
      </c>
      <c r="E750" s="7" t="s">
        <v>485</v>
      </c>
      <c r="F750" s="8" t="s">
        <v>20</v>
      </c>
      <c r="G750" s="6" t="s">
        <v>486</v>
      </c>
      <c r="H750" s="9" t="s">
        <v>22</v>
      </c>
      <c r="I750" s="9" t="s">
        <v>485</v>
      </c>
      <c r="J750" s="6" t="s">
        <v>2675</v>
      </c>
      <c r="K750" s="10"/>
      <c r="L750" s="11"/>
      <c r="M750" s="11"/>
      <c r="N750" s="10"/>
      <c r="O750" s="10"/>
      <c r="P750" s="14" t="s">
        <v>806</v>
      </c>
      <c r="Q750" s="22" t="s">
        <v>2676</v>
      </c>
    </row>
    <row r="751" spans="1:17" s="23" customFormat="1" ht="33.75">
      <c r="A751" s="73">
        <v>2000000</v>
      </c>
      <c r="B751" s="71">
        <v>0</v>
      </c>
      <c r="C751" s="6" t="s">
        <v>1491</v>
      </c>
      <c r="D751" s="6" t="s">
        <v>1403</v>
      </c>
      <c r="E751" s="7" t="s">
        <v>306</v>
      </c>
      <c r="F751" s="8" t="s">
        <v>20</v>
      </c>
      <c r="G751" s="6" t="s">
        <v>307</v>
      </c>
      <c r="H751" s="9" t="s">
        <v>82</v>
      </c>
      <c r="I751" s="9" t="s">
        <v>306</v>
      </c>
      <c r="J751" s="12" t="s">
        <v>1492</v>
      </c>
      <c r="K751" s="10"/>
      <c r="L751" s="11"/>
      <c r="M751" s="11"/>
      <c r="N751" s="10"/>
      <c r="O751" s="10"/>
      <c r="P751" s="14" t="s">
        <v>806</v>
      </c>
      <c r="Q751" s="12" t="s">
        <v>1493</v>
      </c>
    </row>
    <row r="752" spans="1:241" s="23" customFormat="1" ht="22.5">
      <c r="A752" s="68">
        <v>8000000</v>
      </c>
      <c r="B752" s="69">
        <v>5900000</v>
      </c>
      <c r="C752" s="5" t="s">
        <v>190</v>
      </c>
      <c r="D752" s="6" t="s">
        <v>94</v>
      </c>
      <c r="E752" s="7" t="s">
        <v>80</v>
      </c>
      <c r="F752" s="8" t="s">
        <v>20</v>
      </c>
      <c r="G752" s="6" t="s">
        <v>81</v>
      </c>
      <c r="H752" s="9" t="s">
        <v>82</v>
      </c>
      <c r="I752" s="9" t="s">
        <v>80</v>
      </c>
      <c r="J752" s="6" t="s">
        <v>191</v>
      </c>
      <c r="K752" s="10">
        <v>9300</v>
      </c>
      <c r="L752" s="11"/>
      <c r="M752" s="11"/>
      <c r="N752" s="10"/>
      <c r="O752" s="10"/>
      <c r="P752" s="14">
        <v>9300</v>
      </c>
      <c r="Q752" s="22" t="s">
        <v>192</v>
      </c>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c r="DM752" s="5"/>
      <c r="DN752" s="5"/>
      <c r="DO752" s="5"/>
      <c r="DP752" s="5"/>
      <c r="DQ752" s="5"/>
      <c r="DR752" s="5"/>
      <c r="DS752" s="5"/>
      <c r="DT752" s="5"/>
      <c r="DU752" s="5"/>
      <c r="DV752" s="5"/>
      <c r="DW752" s="5"/>
      <c r="DX752" s="5"/>
      <c r="DY752" s="5"/>
      <c r="DZ752" s="5"/>
      <c r="EA752" s="5"/>
      <c r="EB752" s="5"/>
      <c r="EC752" s="5"/>
      <c r="ED752" s="5"/>
      <c r="EE752" s="5"/>
      <c r="EF752" s="5"/>
      <c r="EG752" s="5"/>
      <c r="EH752" s="5"/>
      <c r="EI752" s="5"/>
      <c r="EJ752" s="5"/>
      <c r="EK752" s="5"/>
      <c r="EL752" s="5"/>
      <c r="EM752" s="5"/>
      <c r="EN752" s="5"/>
      <c r="EO752" s="5"/>
      <c r="EP752" s="5"/>
      <c r="EQ752" s="5"/>
      <c r="ER752" s="5"/>
      <c r="ES752" s="5"/>
      <c r="ET752" s="5"/>
      <c r="EU752" s="5"/>
      <c r="EV752" s="5"/>
      <c r="EW752" s="5"/>
      <c r="EX752" s="5"/>
      <c r="EY752" s="5"/>
      <c r="EZ752" s="5"/>
      <c r="FA752" s="5"/>
      <c r="FB752" s="5"/>
      <c r="FC752" s="5"/>
      <c r="FD752" s="5"/>
      <c r="FE752" s="5"/>
      <c r="FF752" s="5"/>
      <c r="FG752" s="5"/>
      <c r="FH752" s="5"/>
      <c r="FI752" s="5"/>
      <c r="FJ752" s="5"/>
      <c r="FK752" s="5"/>
      <c r="FL752" s="5"/>
      <c r="FM752" s="5"/>
      <c r="FN752" s="5"/>
      <c r="FO752" s="5"/>
      <c r="FP752" s="5"/>
      <c r="FQ752" s="5"/>
      <c r="FR752" s="5"/>
      <c r="FS752" s="5"/>
      <c r="FT752" s="5"/>
      <c r="FU752" s="5"/>
      <c r="FV752" s="5"/>
      <c r="FW752" s="5"/>
      <c r="FX752" s="5"/>
      <c r="FY752" s="5"/>
      <c r="FZ752" s="5"/>
      <c r="GA752" s="5"/>
      <c r="GB752" s="5"/>
      <c r="GC752" s="5"/>
      <c r="GD752" s="5"/>
      <c r="GE752" s="5"/>
      <c r="GF752" s="5"/>
      <c r="GG752" s="5"/>
      <c r="GH752" s="5"/>
      <c r="GI752" s="5"/>
      <c r="GJ752" s="5"/>
      <c r="GK752" s="5"/>
      <c r="GL752" s="5"/>
      <c r="GM752" s="5"/>
      <c r="GN752" s="5"/>
      <c r="GO752" s="5"/>
      <c r="GP752" s="5"/>
      <c r="GQ752" s="5"/>
      <c r="GR752" s="5"/>
      <c r="GS752" s="5"/>
      <c r="GT752" s="5"/>
      <c r="GU752" s="5"/>
      <c r="GV752" s="5"/>
      <c r="GW752" s="5"/>
      <c r="GX752" s="5"/>
      <c r="GY752" s="5"/>
      <c r="GZ752" s="5"/>
      <c r="HA752" s="5"/>
      <c r="HB752" s="5"/>
      <c r="HC752" s="5"/>
      <c r="HD752" s="5"/>
      <c r="HE752" s="5"/>
      <c r="HF752" s="5"/>
      <c r="HG752" s="5"/>
      <c r="HH752" s="5"/>
      <c r="HI752" s="5"/>
      <c r="HJ752" s="5"/>
      <c r="HK752" s="5"/>
      <c r="HL752" s="5"/>
      <c r="HM752" s="5"/>
      <c r="HN752" s="5"/>
      <c r="HO752" s="5"/>
      <c r="HP752" s="5"/>
      <c r="HQ752" s="5"/>
      <c r="HR752" s="5"/>
      <c r="HS752" s="5"/>
      <c r="HT752" s="5"/>
      <c r="HU752" s="5"/>
      <c r="HV752" s="5"/>
      <c r="HW752" s="5"/>
      <c r="HX752" s="5"/>
      <c r="HY752" s="5"/>
      <c r="HZ752" s="5"/>
      <c r="IA752" s="5"/>
      <c r="IB752" s="5"/>
      <c r="IC752" s="5"/>
      <c r="ID752" s="5"/>
      <c r="IE752" s="5"/>
      <c r="IF752" s="5"/>
      <c r="IG752" s="5"/>
    </row>
    <row r="753" spans="1:241" s="23" customFormat="1" ht="22.5">
      <c r="A753" s="68">
        <v>14000000</v>
      </c>
      <c r="B753" s="69">
        <v>0</v>
      </c>
      <c r="C753" s="5" t="s">
        <v>1380</v>
      </c>
      <c r="D753" s="6" t="s">
        <v>94</v>
      </c>
      <c r="E753" s="7" t="s">
        <v>80</v>
      </c>
      <c r="F753" s="8" t="s">
        <v>20</v>
      </c>
      <c r="G753" s="6" t="s">
        <v>81</v>
      </c>
      <c r="H753" s="9" t="s">
        <v>82</v>
      </c>
      <c r="I753" s="9" t="s">
        <v>80</v>
      </c>
      <c r="J753" s="6" t="s">
        <v>191</v>
      </c>
      <c r="K753" s="10"/>
      <c r="L753" s="11"/>
      <c r="M753" s="11"/>
      <c r="N753" s="10"/>
      <c r="O753" s="10"/>
      <c r="P753" s="14" t="s">
        <v>806</v>
      </c>
      <c r="Q753" s="22" t="s">
        <v>1381</v>
      </c>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5"/>
      <c r="CQ753" s="5"/>
      <c r="CR753" s="5"/>
      <c r="CS753" s="5"/>
      <c r="CT753" s="5"/>
      <c r="CU753" s="5"/>
      <c r="CV753" s="5"/>
      <c r="CW753" s="5"/>
      <c r="CX753" s="5"/>
      <c r="CY753" s="5"/>
      <c r="CZ753" s="5"/>
      <c r="DA753" s="5"/>
      <c r="DB753" s="5"/>
      <c r="DC753" s="5"/>
      <c r="DD753" s="5"/>
      <c r="DE753" s="5"/>
      <c r="DF753" s="5"/>
      <c r="DG753" s="5"/>
      <c r="DH753" s="5"/>
      <c r="DI753" s="5"/>
      <c r="DJ753" s="5"/>
      <c r="DK753" s="5"/>
      <c r="DL753" s="5"/>
      <c r="DM753" s="5"/>
      <c r="DN753" s="5"/>
      <c r="DO753" s="5"/>
      <c r="DP753" s="5"/>
      <c r="DQ753" s="5"/>
      <c r="DR753" s="5"/>
      <c r="DS753" s="5"/>
      <c r="DT753" s="5"/>
      <c r="DU753" s="5"/>
      <c r="DV753" s="5"/>
      <c r="DW753" s="5"/>
      <c r="DX753" s="5"/>
      <c r="DY753" s="5"/>
      <c r="DZ753" s="5"/>
      <c r="EA753" s="5"/>
      <c r="EB753" s="5"/>
      <c r="EC753" s="5"/>
      <c r="ED753" s="5"/>
      <c r="EE753" s="5"/>
      <c r="EF753" s="5"/>
      <c r="EG753" s="5"/>
      <c r="EH753" s="5"/>
      <c r="EI753" s="5"/>
      <c r="EJ753" s="5"/>
      <c r="EK753" s="5"/>
      <c r="EL753" s="5"/>
      <c r="EM753" s="5"/>
      <c r="EN753" s="5"/>
      <c r="EO753" s="5"/>
      <c r="EP753" s="5"/>
      <c r="EQ753" s="5"/>
      <c r="ER753" s="5"/>
      <c r="ES753" s="5"/>
      <c r="ET753" s="5"/>
      <c r="EU753" s="5"/>
      <c r="EV753" s="5"/>
      <c r="EW753" s="5"/>
      <c r="EX753" s="5"/>
      <c r="EY753" s="5"/>
      <c r="EZ753" s="5"/>
      <c r="FA753" s="5"/>
      <c r="FB753" s="5"/>
      <c r="FC753" s="5"/>
      <c r="FD753" s="5"/>
      <c r="FE753" s="5"/>
      <c r="FF753" s="5"/>
      <c r="FG753" s="5"/>
      <c r="FH753" s="5"/>
      <c r="FI753" s="5"/>
      <c r="FJ753" s="5"/>
      <c r="FK753" s="5"/>
      <c r="FL753" s="5"/>
      <c r="FM753" s="5"/>
      <c r="FN753" s="5"/>
      <c r="FO753" s="5"/>
      <c r="FP753" s="5"/>
      <c r="FQ753" s="5"/>
      <c r="FR753" s="5"/>
      <c r="FS753" s="5"/>
      <c r="FT753" s="5"/>
      <c r="FU753" s="5"/>
      <c r="FV753" s="5"/>
      <c r="FW753" s="5"/>
      <c r="FX753" s="5"/>
      <c r="FY753" s="5"/>
      <c r="FZ753" s="5"/>
      <c r="GA753" s="5"/>
      <c r="GB753" s="5"/>
      <c r="GC753" s="5"/>
      <c r="GD753" s="5"/>
      <c r="GE753" s="5"/>
      <c r="GF753" s="5"/>
      <c r="GG753" s="5"/>
      <c r="GH753" s="5"/>
      <c r="GI753" s="5"/>
      <c r="GJ753" s="5"/>
      <c r="GK753" s="5"/>
      <c r="GL753" s="5"/>
      <c r="GM753" s="5"/>
      <c r="GN753" s="5"/>
      <c r="GO753" s="5"/>
      <c r="GP753" s="5"/>
      <c r="GQ753" s="5"/>
      <c r="GR753" s="5"/>
      <c r="GS753" s="5"/>
      <c r="GT753" s="5"/>
      <c r="GU753" s="5"/>
      <c r="GV753" s="5"/>
      <c r="GW753" s="5"/>
      <c r="GX753" s="5"/>
      <c r="GY753" s="5"/>
      <c r="GZ753" s="5"/>
      <c r="HA753" s="5"/>
      <c r="HB753" s="5"/>
      <c r="HC753" s="5"/>
      <c r="HD753" s="5"/>
      <c r="HE753" s="5"/>
      <c r="HF753" s="5"/>
      <c r="HG753" s="5"/>
      <c r="HH753" s="5"/>
      <c r="HI753" s="5"/>
      <c r="HJ753" s="5"/>
      <c r="HK753" s="5"/>
      <c r="HL753" s="5"/>
      <c r="HM753" s="5"/>
      <c r="HN753" s="5"/>
      <c r="HO753" s="5"/>
      <c r="HP753" s="5"/>
      <c r="HQ753" s="5"/>
      <c r="HR753" s="5"/>
      <c r="HS753" s="5"/>
      <c r="HT753" s="5"/>
      <c r="HU753" s="5"/>
      <c r="HV753" s="5"/>
      <c r="HW753" s="5"/>
      <c r="HX753" s="5"/>
      <c r="HY753" s="5"/>
      <c r="HZ753" s="5"/>
      <c r="IA753" s="5"/>
      <c r="IB753" s="5"/>
      <c r="IC753" s="5"/>
      <c r="ID753" s="5"/>
      <c r="IE753" s="5"/>
      <c r="IF753" s="5"/>
      <c r="IG753" s="5"/>
    </row>
    <row r="754" spans="1:17" s="23" customFormat="1" ht="22.5">
      <c r="A754" s="68">
        <v>3600000</v>
      </c>
      <c r="B754" s="69">
        <v>0</v>
      </c>
      <c r="C754" s="5" t="s">
        <v>1382</v>
      </c>
      <c r="D754" s="6" t="s">
        <v>94</v>
      </c>
      <c r="E754" s="7" t="s">
        <v>80</v>
      </c>
      <c r="F754" s="8" t="s">
        <v>20</v>
      </c>
      <c r="G754" s="6" t="s">
        <v>81</v>
      </c>
      <c r="H754" s="9" t="s">
        <v>82</v>
      </c>
      <c r="I754" s="9" t="s">
        <v>80</v>
      </c>
      <c r="J754" s="6" t="s">
        <v>191</v>
      </c>
      <c r="K754" s="10"/>
      <c r="L754" s="11"/>
      <c r="M754" s="11"/>
      <c r="N754" s="10"/>
      <c r="O754" s="10"/>
      <c r="P754" s="14" t="s">
        <v>806</v>
      </c>
      <c r="Q754" s="22" t="s">
        <v>1383</v>
      </c>
    </row>
    <row r="755" spans="1:17" s="23" customFormat="1" ht="22.5">
      <c r="A755" s="68">
        <v>4300000</v>
      </c>
      <c r="B755" s="69">
        <v>0</v>
      </c>
      <c r="C755" s="5" t="s">
        <v>1384</v>
      </c>
      <c r="D755" s="6" t="s">
        <v>1385</v>
      </c>
      <c r="E755" s="7" t="s">
        <v>130</v>
      </c>
      <c r="F755" s="8" t="s">
        <v>20</v>
      </c>
      <c r="G755" s="6" t="s">
        <v>81</v>
      </c>
      <c r="H755" s="9" t="s">
        <v>82</v>
      </c>
      <c r="I755" s="9" t="s">
        <v>80</v>
      </c>
      <c r="J755" s="6" t="s">
        <v>191</v>
      </c>
      <c r="K755" s="20"/>
      <c r="L755" s="11"/>
      <c r="M755" s="11"/>
      <c r="N755" s="20"/>
      <c r="O755" s="10"/>
      <c r="P755" s="14" t="s">
        <v>806</v>
      </c>
      <c r="Q755" s="6" t="s">
        <v>1386</v>
      </c>
    </row>
    <row r="756" spans="1:241" s="23" customFormat="1" ht="11.25">
      <c r="A756" s="68">
        <v>5500000</v>
      </c>
      <c r="B756" s="69">
        <v>4900000</v>
      </c>
      <c r="C756" s="5" t="s">
        <v>1387</v>
      </c>
      <c r="D756" s="6" t="s">
        <v>94</v>
      </c>
      <c r="E756" s="7" t="s">
        <v>80</v>
      </c>
      <c r="F756" s="8" t="s">
        <v>20</v>
      </c>
      <c r="G756" s="6" t="s">
        <v>81</v>
      </c>
      <c r="H756" s="9" t="s">
        <v>82</v>
      </c>
      <c r="I756" s="9" t="s">
        <v>80</v>
      </c>
      <c r="J756" s="28" t="s">
        <v>191</v>
      </c>
      <c r="K756" s="29"/>
      <c r="L756" s="11"/>
      <c r="M756" s="11"/>
      <c r="N756" s="29"/>
      <c r="O756" s="10"/>
      <c r="P756" s="14" t="s">
        <v>806</v>
      </c>
      <c r="Q756" s="23" t="s">
        <v>1388</v>
      </c>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5"/>
      <c r="CR756" s="5"/>
      <c r="CS756" s="5"/>
      <c r="CT756" s="5"/>
      <c r="CU756" s="5"/>
      <c r="CV756" s="5"/>
      <c r="CW756" s="5"/>
      <c r="CX756" s="5"/>
      <c r="CY756" s="5"/>
      <c r="CZ756" s="5"/>
      <c r="DA756" s="5"/>
      <c r="DB756" s="5"/>
      <c r="DC756" s="5"/>
      <c r="DD756" s="5"/>
      <c r="DE756" s="5"/>
      <c r="DF756" s="5"/>
      <c r="DG756" s="5"/>
      <c r="DH756" s="5"/>
      <c r="DI756" s="5"/>
      <c r="DJ756" s="5"/>
      <c r="DK756" s="5"/>
      <c r="DL756" s="5"/>
      <c r="DM756" s="5"/>
      <c r="DN756" s="5"/>
      <c r="DO756" s="5"/>
      <c r="DP756" s="5"/>
      <c r="DQ756" s="5"/>
      <c r="DR756" s="5"/>
      <c r="DS756" s="5"/>
      <c r="DT756" s="5"/>
      <c r="DU756" s="5"/>
      <c r="DV756" s="5"/>
      <c r="DW756" s="5"/>
      <c r="DX756" s="5"/>
      <c r="DY756" s="5"/>
      <c r="DZ756" s="5"/>
      <c r="EA756" s="5"/>
      <c r="EB756" s="5"/>
      <c r="EC756" s="5"/>
      <c r="ED756" s="5"/>
      <c r="EE756" s="5"/>
      <c r="EF756" s="5"/>
      <c r="EG756" s="5"/>
      <c r="EH756" s="5"/>
      <c r="EI756" s="5"/>
      <c r="EJ756" s="5"/>
      <c r="EK756" s="5"/>
      <c r="EL756" s="5"/>
      <c r="EM756" s="5"/>
      <c r="EN756" s="5"/>
      <c r="EO756" s="5"/>
      <c r="EP756" s="5"/>
      <c r="EQ756" s="5"/>
      <c r="ER756" s="5"/>
      <c r="ES756" s="5"/>
      <c r="ET756" s="5"/>
      <c r="EU756" s="5"/>
      <c r="EV756" s="5"/>
      <c r="EW756" s="5"/>
      <c r="EX756" s="5"/>
      <c r="EY756" s="5"/>
      <c r="EZ756" s="5"/>
      <c r="FA756" s="5"/>
      <c r="FB756" s="5"/>
      <c r="FC756" s="5"/>
      <c r="FD756" s="5"/>
      <c r="FE756" s="5"/>
      <c r="FF756" s="5"/>
      <c r="FG756" s="5"/>
      <c r="FH756" s="5"/>
      <c r="FI756" s="5"/>
      <c r="FJ756" s="5"/>
      <c r="FK756" s="5"/>
      <c r="FL756" s="5"/>
      <c r="FM756" s="5"/>
      <c r="FN756" s="5"/>
      <c r="FO756" s="5"/>
      <c r="FP756" s="5"/>
      <c r="FQ756" s="5"/>
      <c r="FR756" s="5"/>
      <c r="FS756" s="5"/>
      <c r="FT756" s="5"/>
      <c r="FU756" s="5"/>
      <c r="FV756" s="5"/>
      <c r="FW756" s="5"/>
      <c r="FX756" s="5"/>
      <c r="FY756" s="5"/>
      <c r="FZ756" s="5"/>
      <c r="GA756" s="5"/>
      <c r="GB756" s="5"/>
      <c r="GC756" s="5"/>
      <c r="GD756" s="5"/>
      <c r="GE756" s="5"/>
      <c r="GF756" s="5"/>
      <c r="GG756" s="5"/>
      <c r="GH756" s="5"/>
      <c r="GI756" s="5"/>
      <c r="GJ756" s="5"/>
      <c r="GK756" s="5"/>
      <c r="GL756" s="5"/>
      <c r="GM756" s="5"/>
      <c r="GN756" s="5"/>
      <c r="GO756" s="5"/>
      <c r="GP756" s="5"/>
      <c r="GQ756" s="5"/>
      <c r="GR756" s="5"/>
      <c r="GS756" s="5"/>
      <c r="GT756" s="5"/>
      <c r="GU756" s="5"/>
      <c r="GV756" s="5"/>
      <c r="GW756" s="5"/>
      <c r="GX756" s="5"/>
      <c r="GY756" s="5"/>
      <c r="GZ756" s="5"/>
      <c r="HA756" s="5"/>
      <c r="HB756" s="5"/>
      <c r="HC756" s="5"/>
      <c r="HD756" s="5"/>
      <c r="HE756" s="5"/>
      <c r="HF756" s="5"/>
      <c r="HG756" s="5"/>
      <c r="HH756" s="5"/>
      <c r="HI756" s="5"/>
      <c r="HJ756" s="5"/>
      <c r="HK756" s="5"/>
      <c r="HL756" s="5"/>
      <c r="HM756" s="5"/>
      <c r="HN756" s="5"/>
      <c r="HO756" s="5"/>
      <c r="HP756" s="5"/>
      <c r="HQ756" s="5"/>
      <c r="HR756" s="5"/>
      <c r="HS756" s="5"/>
      <c r="HT756" s="5"/>
      <c r="HU756" s="5"/>
      <c r="HV756" s="5"/>
      <c r="HW756" s="5"/>
      <c r="HX756" s="5"/>
      <c r="HY756" s="5"/>
      <c r="HZ756" s="5"/>
      <c r="IA756" s="5"/>
      <c r="IB756" s="5"/>
      <c r="IC756" s="5"/>
      <c r="ID756" s="5"/>
      <c r="IE756" s="5"/>
      <c r="IF756" s="5"/>
      <c r="IG756" s="5"/>
    </row>
    <row r="757" spans="1:17" s="23" customFormat="1" ht="22.5">
      <c r="A757" s="73">
        <v>2000000</v>
      </c>
      <c r="B757" s="69">
        <v>2000000</v>
      </c>
      <c r="C757" s="5" t="s">
        <v>1921</v>
      </c>
      <c r="D757" s="6" t="s">
        <v>1922</v>
      </c>
      <c r="E757" s="7" t="s">
        <v>395</v>
      </c>
      <c r="F757" s="8" t="s">
        <v>20</v>
      </c>
      <c r="G757" s="6" t="s">
        <v>396</v>
      </c>
      <c r="H757" s="9" t="s">
        <v>82</v>
      </c>
      <c r="I757" s="9" t="s">
        <v>395</v>
      </c>
      <c r="J757" s="9" t="s">
        <v>1923</v>
      </c>
      <c r="K757" s="11"/>
      <c r="L757" s="11" t="s">
        <v>1331</v>
      </c>
      <c r="M757" s="11"/>
      <c r="N757" s="10"/>
      <c r="O757" s="11"/>
      <c r="P757" s="1" t="s">
        <v>806</v>
      </c>
      <c r="Q757" s="22" t="s">
        <v>1924</v>
      </c>
    </row>
    <row r="758" spans="1:17" s="23" customFormat="1" ht="22.5">
      <c r="A758" s="73">
        <v>2000000</v>
      </c>
      <c r="B758" s="69">
        <v>2000000</v>
      </c>
      <c r="C758" s="6" t="s">
        <v>1925</v>
      </c>
      <c r="D758" s="6" t="s">
        <v>404</v>
      </c>
      <c r="E758" s="7" t="s">
        <v>395</v>
      </c>
      <c r="F758" s="8" t="s">
        <v>20</v>
      </c>
      <c r="G758" s="6" t="s">
        <v>396</v>
      </c>
      <c r="H758" s="9" t="s">
        <v>82</v>
      </c>
      <c r="I758" s="9" t="s">
        <v>395</v>
      </c>
      <c r="J758" s="12" t="s">
        <v>1926</v>
      </c>
      <c r="K758" s="10"/>
      <c r="L758" s="11"/>
      <c r="M758" s="11"/>
      <c r="N758" s="10"/>
      <c r="O758" s="11"/>
      <c r="P758" s="1" t="s">
        <v>806</v>
      </c>
      <c r="Q758" s="22" t="s">
        <v>1927</v>
      </c>
    </row>
    <row r="759" spans="1:17" s="23" customFormat="1" ht="22.5">
      <c r="A759" s="73">
        <v>4000000</v>
      </c>
      <c r="B759" s="69">
        <v>5000000</v>
      </c>
      <c r="C759" s="5" t="s">
        <v>1928</v>
      </c>
      <c r="D759" s="6" t="s">
        <v>1929</v>
      </c>
      <c r="E759" s="7" t="s">
        <v>395</v>
      </c>
      <c r="F759" s="8" t="s">
        <v>20</v>
      </c>
      <c r="G759" s="6" t="s">
        <v>396</v>
      </c>
      <c r="H759" s="9" t="s">
        <v>82</v>
      </c>
      <c r="I759" s="9" t="s">
        <v>395</v>
      </c>
      <c r="J759" s="6" t="s">
        <v>1930</v>
      </c>
      <c r="K759" s="10"/>
      <c r="L759" s="11"/>
      <c r="M759" s="11"/>
      <c r="N759" s="10"/>
      <c r="O759" s="11"/>
      <c r="P759" s="1" t="s">
        <v>806</v>
      </c>
      <c r="Q759" s="22" t="s">
        <v>1931</v>
      </c>
    </row>
    <row r="760" spans="1:17" s="23" customFormat="1" ht="22.5">
      <c r="A760" s="73">
        <v>1000000</v>
      </c>
      <c r="B760" s="69">
        <v>1000000</v>
      </c>
      <c r="C760" s="5" t="s">
        <v>1932</v>
      </c>
      <c r="D760" s="6" t="s">
        <v>1933</v>
      </c>
      <c r="E760" s="7" t="s">
        <v>395</v>
      </c>
      <c r="F760" s="8" t="s">
        <v>20</v>
      </c>
      <c r="G760" s="6" t="s">
        <v>396</v>
      </c>
      <c r="H760" s="9" t="s">
        <v>82</v>
      </c>
      <c r="I760" s="9" t="s">
        <v>395</v>
      </c>
      <c r="J760" s="6" t="s">
        <v>1934</v>
      </c>
      <c r="K760" s="10"/>
      <c r="L760" s="11"/>
      <c r="M760" s="11"/>
      <c r="N760" s="10"/>
      <c r="O760" s="11"/>
      <c r="P760" s="1" t="s">
        <v>806</v>
      </c>
      <c r="Q760" s="22" t="s">
        <v>1935</v>
      </c>
    </row>
    <row r="761" spans="1:17" s="23" customFormat="1" ht="22.5">
      <c r="A761" s="73">
        <v>2000000</v>
      </c>
      <c r="B761" s="69">
        <v>2000000</v>
      </c>
      <c r="C761" s="5" t="s">
        <v>1936</v>
      </c>
      <c r="D761" s="6" t="s">
        <v>1908</v>
      </c>
      <c r="E761" s="7" t="s">
        <v>395</v>
      </c>
      <c r="F761" s="8" t="s">
        <v>20</v>
      </c>
      <c r="G761" s="6" t="s">
        <v>396</v>
      </c>
      <c r="H761" s="9" t="s">
        <v>82</v>
      </c>
      <c r="I761" s="9" t="s">
        <v>395</v>
      </c>
      <c r="J761" s="6" t="s">
        <v>1937</v>
      </c>
      <c r="K761" s="10"/>
      <c r="L761" s="11"/>
      <c r="M761" s="11"/>
      <c r="N761" s="10"/>
      <c r="O761" s="11"/>
      <c r="P761" s="1" t="s">
        <v>806</v>
      </c>
      <c r="Q761" s="22" t="s">
        <v>1938</v>
      </c>
    </row>
    <row r="762" spans="1:17" s="23" customFormat="1" ht="22.5">
      <c r="A762" s="73">
        <v>2000000</v>
      </c>
      <c r="B762" s="69">
        <v>2000000</v>
      </c>
      <c r="C762" s="5" t="s">
        <v>393</v>
      </c>
      <c r="D762" s="6" t="s">
        <v>394</v>
      </c>
      <c r="E762" s="7" t="s">
        <v>395</v>
      </c>
      <c r="F762" s="8" t="s">
        <v>20</v>
      </c>
      <c r="G762" s="6" t="s">
        <v>396</v>
      </c>
      <c r="H762" s="9" t="s">
        <v>82</v>
      </c>
      <c r="I762" s="9" t="s">
        <v>395</v>
      </c>
      <c r="J762" s="6" t="s">
        <v>397</v>
      </c>
      <c r="K762" s="10">
        <v>2000</v>
      </c>
      <c r="L762" s="11"/>
      <c r="M762" s="11"/>
      <c r="N762" s="10"/>
      <c r="O762" s="11"/>
      <c r="P762" s="1">
        <f>SUM(K762:N762)</f>
        <v>2000</v>
      </c>
      <c r="Q762" s="22" t="s">
        <v>398</v>
      </c>
    </row>
    <row r="763" spans="1:17" s="23" customFormat="1" ht="22.5">
      <c r="A763" s="68">
        <v>5000000</v>
      </c>
      <c r="B763" s="69">
        <v>0</v>
      </c>
      <c r="C763" s="5" t="s">
        <v>2757</v>
      </c>
      <c r="D763" s="6" t="s">
        <v>2748</v>
      </c>
      <c r="E763" s="7" t="s">
        <v>583</v>
      </c>
      <c r="F763" s="8" t="s">
        <v>20</v>
      </c>
      <c r="G763" s="6" t="s">
        <v>584</v>
      </c>
      <c r="H763" s="9" t="s">
        <v>82</v>
      </c>
      <c r="I763" s="9" t="s">
        <v>583</v>
      </c>
      <c r="J763" s="9" t="s">
        <v>2758</v>
      </c>
      <c r="K763" s="10"/>
      <c r="L763" s="11"/>
      <c r="M763" s="11"/>
      <c r="N763" s="11"/>
      <c r="O763" s="11"/>
      <c r="P763" s="1">
        <f>SUM(K763:N763)</f>
        <v>0</v>
      </c>
      <c r="Q763" s="22" t="s">
        <v>2759</v>
      </c>
    </row>
    <row r="764" spans="1:17" s="23" customFormat="1" ht="22.5">
      <c r="A764" s="68">
        <v>4000000</v>
      </c>
      <c r="B764" s="69">
        <v>3800000</v>
      </c>
      <c r="C764" s="5" t="s">
        <v>255</v>
      </c>
      <c r="D764" s="6" t="s">
        <v>210</v>
      </c>
      <c r="E764" s="7" t="s">
        <v>195</v>
      </c>
      <c r="F764" s="7" t="s">
        <v>20</v>
      </c>
      <c r="G764" s="6" t="s">
        <v>196</v>
      </c>
      <c r="H764" s="9" t="s">
        <v>82</v>
      </c>
      <c r="I764" s="9" t="s">
        <v>195</v>
      </c>
      <c r="J764" s="6" t="s">
        <v>256</v>
      </c>
      <c r="K764" s="10">
        <v>2300</v>
      </c>
      <c r="L764" s="11"/>
      <c r="M764" s="11"/>
      <c r="N764" s="10"/>
      <c r="O764" s="11"/>
      <c r="P764" s="14">
        <f>SUM(K764:N764)</f>
        <v>2300</v>
      </c>
      <c r="Q764" s="22" t="s">
        <v>257</v>
      </c>
    </row>
    <row r="765" spans="1:241" s="23" customFormat="1" ht="33.75">
      <c r="A765" s="74">
        <v>6380000</v>
      </c>
      <c r="B765" s="74">
        <v>0</v>
      </c>
      <c r="C765" s="32" t="s">
        <v>728</v>
      </c>
      <c r="D765" s="32" t="s">
        <v>694</v>
      </c>
      <c r="E765" s="32" t="s">
        <v>661</v>
      </c>
      <c r="F765" s="32" t="s">
        <v>20</v>
      </c>
      <c r="G765" s="32" t="s">
        <v>662</v>
      </c>
      <c r="H765" s="32" t="s">
        <v>22</v>
      </c>
      <c r="I765" s="32" t="s">
        <v>661</v>
      </c>
      <c r="J765" s="32" t="s">
        <v>729</v>
      </c>
      <c r="K765" s="48">
        <v>12600</v>
      </c>
      <c r="L765" s="58"/>
      <c r="M765" s="58"/>
      <c r="N765" s="58"/>
      <c r="O765" s="58"/>
      <c r="P765" s="58">
        <f>K:K+M:M+L:L+N:N</f>
        <v>12600</v>
      </c>
      <c r="Q765" s="32" t="s">
        <v>730</v>
      </c>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c r="CA765" s="5"/>
      <c r="CB765" s="5"/>
      <c r="CC765" s="5"/>
      <c r="CD765" s="5"/>
      <c r="CE765" s="5"/>
      <c r="CF765" s="5"/>
      <c r="CG765" s="5"/>
      <c r="CH765" s="5"/>
      <c r="CI765" s="5"/>
      <c r="CJ765" s="5"/>
      <c r="CK765" s="5"/>
      <c r="CL765" s="5"/>
      <c r="CM765" s="5"/>
      <c r="CN765" s="5"/>
      <c r="CO765" s="5"/>
      <c r="CP765" s="5"/>
      <c r="CQ765" s="5"/>
      <c r="CR765" s="5"/>
      <c r="CS765" s="5"/>
      <c r="CT765" s="5"/>
      <c r="CU765" s="5"/>
      <c r="CV765" s="5"/>
      <c r="CW765" s="5"/>
      <c r="CX765" s="5"/>
      <c r="CY765" s="5"/>
      <c r="CZ765" s="5"/>
      <c r="DA765" s="5"/>
      <c r="DB765" s="5"/>
      <c r="DC765" s="5"/>
      <c r="DD765" s="5"/>
      <c r="DE765" s="5"/>
      <c r="DF765" s="5"/>
      <c r="DG765" s="5"/>
      <c r="DH765" s="5"/>
      <c r="DI765" s="5"/>
      <c r="DJ765" s="5"/>
      <c r="DK765" s="5"/>
      <c r="DL765" s="5"/>
      <c r="DM765" s="5"/>
      <c r="DN765" s="5"/>
      <c r="DO765" s="5"/>
      <c r="DP765" s="5"/>
      <c r="DQ765" s="5"/>
      <c r="DR765" s="5"/>
      <c r="DS765" s="5"/>
      <c r="DT765" s="5"/>
      <c r="DU765" s="5"/>
      <c r="DV765" s="5"/>
      <c r="DW765" s="5"/>
      <c r="DX765" s="5"/>
      <c r="DY765" s="5"/>
      <c r="DZ765" s="5"/>
      <c r="EA765" s="5"/>
      <c r="EB765" s="5"/>
      <c r="EC765" s="5"/>
      <c r="ED765" s="5"/>
      <c r="EE765" s="5"/>
      <c r="EF765" s="5"/>
      <c r="EG765" s="5"/>
      <c r="EH765" s="5"/>
      <c r="EI765" s="5"/>
      <c r="EJ765" s="5"/>
      <c r="EK765" s="5"/>
      <c r="EL765" s="5"/>
      <c r="EM765" s="5"/>
      <c r="EN765" s="5"/>
      <c r="EO765" s="5"/>
      <c r="EP765" s="5"/>
      <c r="EQ765" s="5"/>
      <c r="ER765" s="5"/>
      <c r="ES765" s="5"/>
      <c r="ET765" s="5"/>
      <c r="EU765" s="5"/>
      <c r="EV765" s="5"/>
      <c r="EW765" s="5"/>
      <c r="EX765" s="5"/>
      <c r="EY765" s="5"/>
      <c r="EZ765" s="5"/>
      <c r="FA765" s="5"/>
      <c r="FB765" s="5"/>
      <c r="FC765" s="5"/>
      <c r="FD765" s="5"/>
      <c r="FE765" s="5"/>
      <c r="FF765" s="5"/>
      <c r="FG765" s="5"/>
      <c r="FH765" s="5"/>
      <c r="FI765" s="5"/>
      <c r="FJ765" s="5"/>
      <c r="FK765" s="5"/>
      <c r="FL765" s="5"/>
      <c r="FM765" s="5"/>
      <c r="FN765" s="5"/>
      <c r="FO765" s="5"/>
      <c r="FP765" s="5"/>
      <c r="FQ765" s="5"/>
      <c r="FR765" s="5"/>
      <c r="FS765" s="5"/>
      <c r="FT765" s="5"/>
      <c r="FU765" s="5"/>
      <c r="FV765" s="5"/>
      <c r="FW765" s="5"/>
      <c r="FX765" s="5"/>
      <c r="FY765" s="5"/>
      <c r="FZ765" s="5"/>
      <c r="GA765" s="5"/>
      <c r="GB765" s="5"/>
      <c r="GC765" s="5"/>
      <c r="GD765" s="5"/>
      <c r="GE765" s="5"/>
      <c r="GF765" s="5"/>
      <c r="GG765" s="5"/>
      <c r="GH765" s="5"/>
      <c r="GI765" s="5"/>
      <c r="GJ765" s="5"/>
      <c r="GK765" s="5"/>
      <c r="GL765" s="5"/>
      <c r="GM765" s="5"/>
      <c r="GN765" s="5"/>
      <c r="GO765" s="5"/>
      <c r="GP765" s="5"/>
      <c r="GQ765" s="5"/>
      <c r="GR765" s="5"/>
      <c r="GS765" s="5"/>
      <c r="GT765" s="5"/>
      <c r="GU765" s="5"/>
      <c r="GV765" s="5"/>
      <c r="GW765" s="5"/>
      <c r="GX765" s="5"/>
      <c r="GY765" s="5"/>
      <c r="GZ765" s="5"/>
      <c r="HA765" s="5"/>
      <c r="HB765" s="5"/>
      <c r="HC765" s="5"/>
      <c r="HD765" s="5"/>
      <c r="HE765" s="5"/>
      <c r="HF765" s="5"/>
      <c r="HG765" s="5"/>
      <c r="HH765" s="5"/>
      <c r="HI765" s="5"/>
      <c r="HJ765" s="5"/>
      <c r="HK765" s="5"/>
      <c r="HL765" s="5"/>
      <c r="HM765" s="5"/>
      <c r="HN765" s="5"/>
      <c r="HO765" s="5"/>
      <c r="HP765" s="5"/>
      <c r="HQ765" s="5"/>
      <c r="HR765" s="5"/>
      <c r="HS765" s="5"/>
      <c r="HT765" s="5"/>
      <c r="HU765" s="5"/>
      <c r="HV765" s="5"/>
      <c r="HW765" s="5"/>
      <c r="HX765" s="5"/>
      <c r="HY765" s="5"/>
      <c r="HZ765" s="5"/>
      <c r="IA765" s="5"/>
      <c r="IB765" s="5"/>
      <c r="IC765" s="5"/>
      <c r="ID765" s="5"/>
      <c r="IE765" s="5"/>
      <c r="IF765" s="5"/>
      <c r="IG765" s="5"/>
    </row>
    <row r="766" spans="1:17" s="23" customFormat="1" ht="56.25">
      <c r="A766" s="47">
        <v>3000000</v>
      </c>
      <c r="B766" s="47">
        <v>0</v>
      </c>
      <c r="C766" s="32" t="s">
        <v>2096</v>
      </c>
      <c r="D766" s="37" t="s">
        <v>2022</v>
      </c>
      <c r="E766" s="37" t="s">
        <v>2023</v>
      </c>
      <c r="F766" s="37" t="s">
        <v>20</v>
      </c>
      <c r="G766" s="37" t="s">
        <v>2024</v>
      </c>
      <c r="H766" s="37" t="s">
        <v>22</v>
      </c>
      <c r="I766" s="37" t="s">
        <v>2023</v>
      </c>
      <c r="J766" s="32" t="s">
        <v>2097</v>
      </c>
      <c r="K766" s="35">
        <v>0</v>
      </c>
      <c r="L766" s="35">
        <v>0</v>
      </c>
      <c r="M766" s="35">
        <v>0</v>
      </c>
      <c r="N766" s="35">
        <v>0</v>
      </c>
      <c r="O766" s="35">
        <v>0</v>
      </c>
      <c r="P766" s="35">
        <v>0</v>
      </c>
      <c r="Q766" s="33" t="s">
        <v>2098</v>
      </c>
    </row>
    <row r="767" spans="1:17" s="23" customFormat="1" ht="33.75">
      <c r="A767" s="47">
        <v>2000000</v>
      </c>
      <c r="B767" s="47">
        <v>2000000</v>
      </c>
      <c r="C767" s="32" t="s">
        <v>770</v>
      </c>
      <c r="D767" s="32" t="s">
        <v>771</v>
      </c>
      <c r="E767" s="37" t="s">
        <v>741</v>
      </c>
      <c r="F767" s="37" t="s">
        <v>20</v>
      </c>
      <c r="G767" s="37" t="s">
        <v>742</v>
      </c>
      <c r="H767" s="37" t="s">
        <v>22</v>
      </c>
      <c r="I767" s="37" t="s">
        <v>741</v>
      </c>
      <c r="J767" s="32" t="s">
        <v>772</v>
      </c>
      <c r="K767" s="35">
        <v>4650</v>
      </c>
      <c r="L767" s="35"/>
      <c r="M767" s="35"/>
      <c r="N767" s="35"/>
      <c r="O767" s="35"/>
      <c r="P767" s="35">
        <f>K:K+M:M+L:L+N:N</f>
        <v>4650</v>
      </c>
      <c r="Q767" s="33" t="s">
        <v>773</v>
      </c>
    </row>
    <row r="768" spans="1:17" s="23" customFormat="1" ht="11.25">
      <c r="A768" s="68">
        <v>0</v>
      </c>
      <c r="B768" s="79">
        <v>2000000</v>
      </c>
      <c r="C768" s="5" t="s">
        <v>971</v>
      </c>
      <c r="D768" s="6"/>
      <c r="E768" s="7"/>
      <c r="F768" s="7" t="s">
        <v>20</v>
      </c>
      <c r="G768" s="6" t="s">
        <v>264</v>
      </c>
      <c r="H768" s="9" t="s">
        <v>82</v>
      </c>
      <c r="I768" s="9" t="s">
        <v>263</v>
      </c>
      <c r="J768" s="6" t="s">
        <v>2789</v>
      </c>
      <c r="K768" s="10"/>
      <c r="L768" s="10"/>
      <c r="M768" s="11"/>
      <c r="N768" s="10"/>
      <c r="O768" s="10"/>
      <c r="P768" s="10">
        <v>0</v>
      </c>
      <c r="Q768" s="22" t="s">
        <v>972</v>
      </c>
    </row>
    <row r="769" spans="1:17" s="23" customFormat="1" ht="11.25">
      <c r="A769" s="68">
        <v>0</v>
      </c>
      <c r="B769" s="53">
        <v>2000000</v>
      </c>
      <c r="C769" s="6" t="s">
        <v>973</v>
      </c>
      <c r="D769" s="6"/>
      <c r="E769" s="7"/>
      <c r="F769" s="7" t="s">
        <v>20</v>
      </c>
      <c r="G769" s="6" t="s">
        <v>264</v>
      </c>
      <c r="H769" s="9" t="s">
        <v>82</v>
      </c>
      <c r="I769" s="9" t="s">
        <v>263</v>
      </c>
      <c r="J769" s="6" t="s">
        <v>2789</v>
      </c>
      <c r="K769" s="10"/>
      <c r="L769" s="10"/>
      <c r="M769" s="11"/>
      <c r="N769" s="10"/>
      <c r="O769" s="10"/>
      <c r="P769" s="10">
        <v>0</v>
      </c>
      <c r="Q769" s="12" t="s">
        <v>972</v>
      </c>
    </row>
    <row r="770" spans="1:241" s="23" customFormat="1" ht="11.25">
      <c r="A770" s="73">
        <v>0</v>
      </c>
      <c r="B770" s="69">
        <v>20000000</v>
      </c>
      <c r="C770" s="5" t="s">
        <v>1392</v>
      </c>
      <c r="D770" s="6"/>
      <c r="E770" s="7"/>
      <c r="F770" s="8" t="s">
        <v>20</v>
      </c>
      <c r="G770" s="6" t="s">
        <v>307</v>
      </c>
      <c r="H770" s="9" t="s">
        <v>82</v>
      </c>
      <c r="I770" s="9" t="s">
        <v>306</v>
      </c>
      <c r="J770" s="6" t="s">
        <v>2789</v>
      </c>
      <c r="K770" s="10"/>
      <c r="L770" s="11"/>
      <c r="M770" s="11"/>
      <c r="N770" s="10"/>
      <c r="O770" s="10"/>
      <c r="P770" s="14">
        <v>0</v>
      </c>
      <c r="Q770" s="22" t="s">
        <v>1393</v>
      </c>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5"/>
      <c r="CD770" s="5"/>
      <c r="CE770" s="5"/>
      <c r="CF770" s="5"/>
      <c r="CG770" s="5"/>
      <c r="CH770" s="5"/>
      <c r="CI770" s="5"/>
      <c r="CJ770" s="5"/>
      <c r="CK770" s="5"/>
      <c r="CL770" s="5"/>
      <c r="CM770" s="5"/>
      <c r="CN770" s="5"/>
      <c r="CO770" s="5"/>
      <c r="CP770" s="5"/>
      <c r="CQ770" s="5"/>
      <c r="CR770" s="5"/>
      <c r="CS770" s="5"/>
      <c r="CT770" s="5"/>
      <c r="CU770" s="5"/>
      <c r="CV770" s="5"/>
      <c r="CW770" s="5"/>
      <c r="CX770" s="5"/>
      <c r="CY770" s="5"/>
      <c r="CZ770" s="5"/>
      <c r="DA770" s="5"/>
      <c r="DB770" s="5"/>
      <c r="DC770" s="5"/>
      <c r="DD770" s="5"/>
      <c r="DE770" s="5"/>
      <c r="DF770" s="5"/>
      <c r="DG770" s="5"/>
      <c r="DH770" s="5"/>
      <c r="DI770" s="5"/>
      <c r="DJ770" s="5"/>
      <c r="DK770" s="5"/>
      <c r="DL770" s="5"/>
      <c r="DM770" s="5"/>
      <c r="DN770" s="5"/>
      <c r="DO770" s="5"/>
      <c r="DP770" s="5"/>
      <c r="DQ770" s="5"/>
      <c r="DR770" s="5"/>
      <c r="DS770" s="5"/>
      <c r="DT770" s="5"/>
      <c r="DU770" s="5"/>
      <c r="DV770" s="5"/>
      <c r="DW770" s="5"/>
      <c r="DX770" s="5"/>
      <c r="DY770" s="5"/>
      <c r="DZ770" s="5"/>
      <c r="EA770" s="5"/>
      <c r="EB770" s="5"/>
      <c r="EC770" s="5"/>
      <c r="ED770" s="5"/>
      <c r="EE770" s="5"/>
      <c r="EF770" s="5"/>
      <c r="EG770" s="5"/>
      <c r="EH770" s="5"/>
      <c r="EI770" s="5"/>
      <c r="EJ770" s="5"/>
      <c r="EK770" s="5"/>
      <c r="EL770" s="5"/>
      <c r="EM770" s="5"/>
      <c r="EN770" s="5"/>
      <c r="EO770" s="5"/>
      <c r="EP770" s="5"/>
      <c r="EQ770" s="5"/>
      <c r="ER770" s="5"/>
      <c r="ES770" s="5"/>
      <c r="ET770" s="5"/>
      <c r="EU770" s="5"/>
      <c r="EV770" s="5"/>
      <c r="EW770" s="5"/>
      <c r="EX770" s="5"/>
      <c r="EY770" s="5"/>
      <c r="EZ770" s="5"/>
      <c r="FA770" s="5"/>
      <c r="FB770" s="5"/>
      <c r="FC770" s="5"/>
      <c r="FD770" s="5"/>
      <c r="FE770" s="5"/>
      <c r="FF770" s="5"/>
      <c r="FG770" s="5"/>
      <c r="FH770" s="5"/>
      <c r="FI770" s="5"/>
      <c r="FJ770" s="5"/>
      <c r="FK770" s="5"/>
      <c r="FL770" s="5"/>
      <c r="FM770" s="5"/>
      <c r="FN770" s="5"/>
      <c r="FO770" s="5"/>
      <c r="FP770" s="5"/>
      <c r="FQ770" s="5"/>
      <c r="FR770" s="5"/>
      <c r="FS770" s="5"/>
      <c r="FT770" s="5"/>
      <c r="FU770" s="5"/>
      <c r="FV770" s="5"/>
      <c r="FW770" s="5"/>
      <c r="FX770" s="5"/>
      <c r="FY770" s="5"/>
      <c r="FZ770" s="5"/>
      <c r="GA770" s="5"/>
      <c r="GB770" s="5"/>
      <c r="GC770" s="5"/>
      <c r="GD770" s="5"/>
      <c r="GE770" s="5"/>
      <c r="GF770" s="5"/>
      <c r="GG770" s="5"/>
      <c r="GH770" s="5"/>
      <c r="GI770" s="5"/>
      <c r="GJ770" s="5"/>
      <c r="GK770" s="5"/>
      <c r="GL770" s="5"/>
      <c r="GM770" s="5"/>
      <c r="GN770" s="5"/>
      <c r="GO770" s="5"/>
      <c r="GP770" s="5"/>
      <c r="GQ770" s="5"/>
      <c r="GR770" s="5"/>
      <c r="GS770" s="5"/>
      <c r="GT770" s="5"/>
      <c r="GU770" s="5"/>
      <c r="GV770" s="5"/>
      <c r="GW770" s="5"/>
      <c r="GX770" s="5"/>
      <c r="GY770" s="5"/>
      <c r="GZ770" s="5"/>
      <c r="HA770" s="5"/>
      <c r="HB770" s="5"/>
      <c r="HC770" s="5"/>
      <c r="HD770" s="5"/>
      <c r="HE770" s="5"/>
      <c r="HF770" s="5"/>
      <c r="HG770" s="5"/>
      <c r="HH770" s="5"/>
      <c r="HI770" s="5"/>
      <c r="HJ770" s="5"/>
      <c r="HK770" s="5"/>
      <c r="HL770" s="5"/>
      <c r="HM770" s="5"/>
      <c r="HN770" s="5"/>
      <c r="HO770" s="5"/>
      <c r="HP770" s="5"/>
      <c r="HQ770" s="5"/>
      <c r="HR770" s="5"/>
      <c r="HS770" s="5"/>
      <c r="HT770" s="5"/>
      <c r="HU770" s="5"/>
      <c r="HV770" s="5"/>
      <c r="HW770" s="5"/>
      <c r="HX770" s="5"/>
      <c r="HY770" s="5"/>
      <c r="HZ770" s="5"/>
      <c r="IA770" s="5"/>
      <c r="IB770" s="5"/>
      <c r="IC770" s="5"/>
      <c r="ID770" s="5"/>
      <c r="IE770" s="5"/>
      <c r="IF770" s="5"/>
      <c r="IG770" s="5"/>
    </row>
    <row r="771" spans="1:17" s="23" customFormat="1" ht="11.25">
      <c r="A771" s="68">
        <v>0</v>
      </c>
      <c r="B771" s="69">
        <v>4000000</v>
      </c>
      <c r="C771" s="5" t="s">
        <v>1700</v>
      </c>
      <c r="D771" s="6"/>
      <c r="E771" s="7"/>
      <c r="F771" s="8" t="s">
        <v>20</v>
      </c>
      <c r="G771" s="6"/>
      <c r="H771" s="9"/>
      <c r="I771" s="9"/>
      <c r="J771" s="6" t="s">
        <v>2789</v>
      </c>
      <c r="K771" s="10"/>
      <c r="L771" s="11"/>
      <c r="M771" s="11"/>
      <c r="N771" s="10"/>
      <c r="O771" s="10"/>
      <c r="P771" s="14">
        <v>0</v>
      </c>
      <c r="Q771" s="22" t="s">
        <v>972</v>
      </c>
    </row>
    <row r="772" spans="1:17" s="23" customFormat="1" ht="11.25">
      <c r="A772" s="68">
        <v>6500000</v>
      </c>
      <c r="B772" s="69">
        <v>5500000</v>
      </c>
      <c r="C772" s="5" t="s">
        <v>2019</v>
      </c>
      <c r="D772" s="6" t="s">
        <v>18</v>
      </c>
      <c r="E772" s="7" t="s">
        <v>19</v>
      </c>
      <c r="F772" s="8" t="s">
        <v>20</v>
      </c>
      <c r="G772" s="6" t="s">
        <v>21</v>
      </c>
      <c r="H772" s="9" t="s">
        <v>22</v>
      </c>
      <c r="I772" s="9" t="s">
        <v>19</v>
      </c>
      <c r="J772" s="6" t="s">
        <v>2789</v>
      </c>
      <c r="K772" s="10"/>
      <c r="L772" s="10"/>
      <c r="M772" s="11"/>
      <c r="N772" s="10"/>
      <c r="O772" s="11"/>
      <c r="P772" s="1">
        <f>K:K+L:L+N:N+M:M</f>
        <v>0</v>
      </c>
      <c r="Q772" s="22" t="s">
        <v>2020</v>
      </c>
    </row>
    <row r="773" spans="1:17" s="23" customFormat="1" ht="22.5">
      <c r="A773" s="52">
        <v>0</v>
      </c>
      <c r="B773" s="52">
        <v>3000000</v>
      </c>
      <c r="C773" s="25" t="s">
        <v>2225</v>
      </c>
      <c r="D773" s="25"/>
      <c r="E773" s="25"/>
      <c r="F773" s="25" t="s">
        <v>20</v>
      </c>
      <c r="G773" s="25" t="s">
        <v>2105</v>
      </c>
      <c r="H773" s="25" t="s">
        <v>22</v>
      </c>
      <c r="I773" s="25" t="s">
        <v>2104</v>
      </c>
      <c r="J773" s="65" t="s">
        <v>2789</v>
      </c>
      <c r="K773" s="49"/>
      <c r="L773" s="49"/>
      <c r="M773" s="49"/>
      <c r="N773" s="49"/>
      <c r="O773" s="49"/>
      <c r="P773" s="49">
        <v>0</v>
      </c>
      <c r="Q773" s="25" t="s">
        <v>2226</v>
      </c>
    </row>
    <row r="774" spans="1:17" s="23" customFormat="1" ht="11.25">
      <c r="A774" s="68">
        <v>2400000</v>
      </c>
      <c r="B774" s="69">
        <v>0</v>
      </c>
      <c r="C774" s="5" t="s">
        <v>952</v>
      </c>
      <c r="D774" s="6" t="s">
        <v>953</v>
      </c>
      <c r="E774" s="7" t="s">
        <v>195</v>
      </c>
      <c r="F774" s="7" t="s">
        <v>20</v>
      </c>
      <c r="G774" s="6" t="s">
        <v>196</v>
      </c>
      <c r="H774" s="9" t="s">
        <v>82</v>
      </c>
      <c r="I774" s="9" t="s">
        <v>195</v>
      </c>
      <c r="J774" s="6" t="s">
        <v>954</v>
      </c>
      <c r="K774" s="10"/>
      <c r="L774" s="11"/>
      <c r="M774" s="11"/>
      <c r="N774" s="10"/>
      <c r="O774" s="11"/>
      <c r="P774" s="14">
        <f>SUM(K774:N774)</f>
        <v>0</v>
      </c>
      <c r="Q774" s="22" t="s">
        <v>955</v>
      </c>
    </row>
    <row r="775" spans="1:17" s="23" customFormat="1" ht="11.25">
      <c r="A775" s="68">
        <v>1500000</v>
      </c>
      <c r="B775" s="69">
        <v>0</v>
      </c>
      <c r="C775" s="5" t="s">
        <v>956</v>
      </c>
      <c r="D775" s="6" t="s">
        <v>953</v>
      </c>
      <c r="E775" s="7" t="s">
        <v>195</v>
      </c>
      <c r="F775" s="7" t="s">
        <v>20</v>
      </c>
      <c r="G775" s="6" t="s">
        <v>196</v>
      </c>
      <c r="H775" s="9" t="s">
        <v>82</v>
      </c>
      <c r="I775" s="9" t="s">
        <v>195</v>
      </c>
      <c r="J775" s="6" t="s">
        <v>954</v>
      </c>
      <c r="K775" s="10"/>
      <c r="L775" s="11"/>
      <c r="M775" s="11"/>
      <c r="N775" s="10"/>
      <c r="O775" s="11"/>
      <c r="P775" s="14">
        <f>SUM(K775:N775)</f>
        <v>0</v>
      </c>
      <c r="Q775" s="22" t="s">
        <v>957</v>
      </c>
    </row>
    <row r="776" spans="1:17" s="23" customFormat="1" ht="11.25">
      <c r="A776" s="68">
        <v>5000000</v>
      </c>
      <c r="B776" s="72">
        <v>5000000</v>
      </c>
      <c r="C776" s="5" t="s">
        <v>1137</v>
      </c>
      <c r="D776" s="6" t="s">
        <v>1138</v>
      </c>
      <c r="E776" s="7" t="s">
        <v>1083</v>
      </c>
      <c r="F776" s="7" t="s">
        <v>20</v>
      </c>
      <c r="G776" s="6" t="s">
        <v>1084</v>
      </c>
      <c r="H776" s="9" t="s">
        <v>22</v>
      </c>
      <c r="I776" s="9" t="s">
        <v>1083</v>
      </c>
      <c r="J776" s="6" t="s">
        <v>1139</v>
      </c>
      <c r="K776" s="10"/>
      <c r="L776" s="11"/>
      <c r="M776" s="11"/>
      <c r="N776" s="10"/>
      <c r="O776" s="11"/>
      <c r="P776" s="11">
        <f>SUM(K776:N776)</f>
        <v>0</v>
      </c>
      <c r="Q776" s="6" t="s">
        <v>1140</v>
      </c>
    </row>
    <row r="777" spans="1:17" s="23" customFormat="1" ht="22.5">
      <c r="A777" s="68">
        <v>4000000</v>
      </c>
      <c r="B777" s="69">
        <v>0</v>
      </c>
      <c r="C777" s="5" t="s">
        <v>2677</v>
      </c>
      <c r="D777" s="6" t="s">
        <v>2678</v>
      </c>
      <c r="E777" s="7" t="s">
        <v>485</v>
      </c>
      <c r="F777" s="8" t="s">
        <v>20</v>
      </c>
      <c r="G777" s="6" t="s">
        <v>486</v>
      </c>
      <c r="H777" s="9" t="s">
        <v>22</v>
      </c>
      <c r="I777" s="9" t="s">
        <v>485</v>
      </c>
      <c r="J777" s="6" t="s">
        <v>2679</v>
      </c>
      <c r="K777" s="10"/>
      <c r="L777" s="11"/>
      <c r="M777" s="11"/>
      <c r="N777" s="10"/>
      <c r="O777" s="10"/>
      <c r="P777" s="14">
        <f>SUM(K777:N777)</f>
        <v>0</v>
      </c>
      <c r="Q777" s="22" t="s">
        <v>2680</v>
      </c>
    </row>
    <row r="778" spans="1:17" s="23" customFormat="1" ht="22.5">
      <c r="A778" s="68">
        <v>4550000</v>
      </c>
      <c r="B778" s="70">
        <v>0</v>
      </c>
      <c r="C778" s="5" t="s">
        <v>258</v>
      </c>
      <c r="D778" s="6" t="s">
        <v>210</v>
      </c>
      <c r="E778" s="7" t="s">
        <v>195</v>
      </c>
      <c r="F778" s="7" t="s">
        <v>20</v>
      </c>
      <c r="G778" s="6" t="s">
        <v>196</v>
      </c>
      <c r="H778" s="9" t="s">
        <v>82</v>
      </c>
      <c r="I778" s="9" t="s">
        <v>195</v>
      </c>
      <c r="J778" s="9" t="s">
        <v>259</v>
      </c>
      <c r="K778" s="11"/>
      <c r="L778" s="11"/>
      <c r="M778" s="11">
        <v>1000</v>
      </c>
      <c r="N778" s="11"/>
      <c r="O778" s="11">
        <f>SUM(M778,N778)</f>
        <v>1000</v>
      </c>
      <c r="P778" s="14">
        <f>SUM(K778:N778)</f>
        <v>1000</v>
      </c>
      <c r="Q778" s="9" t="s">
        <v>260</v>
      </c>
    </row>
    <row r="779" spans="1:17" s="23" customFormat="1" ht="22.5">
      <c r="A779" s="68">
        <v>1800000</v>
      </c>
      <c r="B779" s="69">
        <v>0</v>
      </c>
      <c r="C779" s="5" t="s">
        <v>2760</v>
      </c>
      <c r="D779" s="6" t="s">
        <v>2761</v>
      </c>
      <c r="E779" s="7" t="s">
        <v>583</v>
      </c>
      <c r="F779" s="8" t="s">
        <v>20</v>
      </c>
      <c r="G779" s="6" t="s">
        <v>584</v>
      </c>
      <c r="H779" s="9" t="s">
        <v>82</v>
      </c>
      <c r="I779" s="9" t="s">
        <v>583</v>
      </c>
      <c r="J779" s="6" t="s">
        <v>2762</v>
      </c>
      <c r="K779" s="10"/>
      <c r="L779" s="11"/>
      <c r="M779" s="11"/>
      <c r="N779" s="10"/>
      <c r="O779" s="11"/>
      <c r="P779" s="1">
        <f>SUM(K779:N779)</f>
        <v>0</v>
      </c>
      <c r="Q779" s="22" t="s">
        <v>2763</v>
      </c>
    </row>
    <row r="780" spans="1:17" s="23" customFormat="1" ht="11.25">
      <c r="A780" s="68">
        <v>2500000</v>
      </c>
      <c r="B780" s="69">
        <v>2500000</v>
      </c>
      <c r="C780" s="5" t="s">
        <v>2303</v>
      </c>
      <c r="D780" s="6" t="s">
        <v>2304</v>
      </c>
      <c r="E780" s="7" t="s">
        <v>420</v>
      </c>
      <c r="F780" s="8" t="s">
        <v>20</v>
      </c>
      <c r="G780" s="6" t="s">
        <v>421</v>
      </c>
      <c r="H780" s="9" t="s">
        <v>82</v>
      </c>
      <c r="I780" s="9" t="s">
        <v>420</v>
      </c>
      <c r="J780" s="9" t="s">
        <v>2305</v>
      </c>
      <c r="K780" s="10"/>
      <c r="L780" s="11"/>
      <c r="M780" s="11"/>
      <c r="N780" s="10"/>
      <c r="O780" s="11"/>
      <c r="P780" s="1">
        <f>SUM(K780:N780)</f>
        <v>0</v>
      </c>
      <c r="Q780" s="9" t="s">
        <v>2306</v>
      </c>
    </row>
    <row r="781" spans="1:17" s="23" customFormat="1" ht="22.5">
      <c r="A781" s="74">
        <v>4500000</v>
      </c>
      <c r="B781" s="74">
        <v>0</v>
      </c>
      <c r="C781" s="32" t="s">
        <v>2385</v>
      </c>
      <c r="D781" s="32" t="s">
        <v>714</v>
      </c>
      <c r="E781" s="32" t="s">
        <v>661</v>
      </c>
      <c r="F781" s="32" t="s">
        <v>20</v>
      </c>
      <c r="G781" s="32" t="s">
        <v>662</v>
      </c>
      <c r="H781" s="32" t="s">
        <v>22</v>
      </c>
      <c r="I781" s="32" t="s">
        <v>661</v>
      </c>
      <c r="J781" s="32" t="s">
        <v>2386</v>
      </c>
      <c r="K781" s="48"/>
      <c r="L781" s="58"/>
      <c r="M781" s="58"/>
      <c r="N781" s="58"/>
      <c r="O781" s="58"/>
      <c r="P781" s="58">
        <f>K:K+M:M+L:L+N:N</f>
        <v>0</v>
      </c>
      <c r="Q781" s="32" t="s">
        <v>2387</v>
      </c>
    </row>
    <row r="782" spans="1:241" s="23" customFormat="1" ht="11.25">
      <c r="A782" s="52">
        <v>5800000</v>
      </c>
      <c r="B782" s="52">
        <v>0</v>
      </c>
      <c r="C782" s="25" t="s">
        <v>2207</v>
      </c>
      <c r="D782" s="25" t="s">
        <v>2208</v>
      </c>
      <c r="E782" s="25" t="s">
        <v>2104</v>
      </c>
      <c r="F782" s="25" t="s">
        <v>20</v>
      </c>
      <c r="G782" s="25" t="s">
        <v>2105</v>
      </c>
      <c r="H782" s="25" t="s">
        <v>22</v>
      </c>
      <c r="I782" s="25" t="s">
        <v>2104</v>
      </c>
      <c r="J782" s="25" t="s">
        <v>2209</v>
      </c>
      <c r="K782" s="49"/>
      <c r="L782" s="49"/>
      <c r="M782" s="49"/>
      <c r="N782" s="49"/>
      <c r="O782" s="49"/>
      <c r="P782" s="49">
        <v>0</v>
      </c>
      <c r="Q782" s="25" t="s">
        <v>2210</v>
      </c>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5"/>
      <c r="CN782" s="5"/>
      <c r="CO782" s="5"/>
      <c r="CP782" s="5"/>
      <c r="CQ782" s="5"/>
      <c r="CR782" s="5"/>
      <c r="CS782" s="5"/>
      <c r="CT782" s="5"/>
      <c r="CU782" s="5"/>
      <c r="CV782" s="5"/>
      <c r="CW782" s="5"/>
      <c r="CX782" s="5"/>
      <c r="CY782" s="5"/>
      <c r="CZ782" s="5"/>
      <c r="DA782" s="5"/>
      <c r="DB782" s="5"/>
      <c r="DC782" s="5"/>
      <c r="DD782" s="5"/>
      <c r="DE782" s="5"/>
      <c r="DF782" s="5"/>
      <c r="DG782" s="5"/>
      <c r="DH782" s="5"/>
      <c r="DI782" s="5"/>
      <c r="DJ782" s="5"/>
      <c r="DK782" s="5"/>
      <c r="DL782" s="5"/>
      <c r="DM782" s="5"/>
      <c r="DN782" s="5"/>
      <c r="DO782" s="5"/>
      <c r="DP782" s="5"/>
      <c r="DQ782" s="5"/>
      <c r="DR782" s="5"/>
      <c r="DS782" s="5"/>
      <c r="DT782" s="5"/>
      <c r="DU782" s="5"/>
      <c r="DV782" s="5"/>
      <c r="DW782" s="5"/>
      <c r="DX782" s="5"/>
      <c r="DY782" s="5"/>
      <c r="DZ782" s="5"/>
      <c r="EA782" s="5"/>
      <c r="EB782" s="5"/>
      <c r="EC782" s="5"/>
      <c r="ED782" s="5"/>
      <c r="EE782" s="5"/>
      <c r="EF782" s="5"/>
      <c r="EG782" s="5"/>
      <c r="EH782" s="5"/>
      <c r="EI782" s="5"/>
      <c r="EJ782" s="5"/>
      <c r="EK782" s="5"/>
      <c r="EL782" s="5"/>
      <c r="EM782" s="5"/>
      <c r="EN782" s="5"/>
      <c r="EO782" s="5"/>
      <c r="EP782" s="5"/>
      <c r="EQ782" s="5"/>
      <c r="ER782" s="5"/>
      <c r="ES782" s="5"/>
      <c r="ET782" s="5"/>
      <c r="EU782" s="5"/>
      <c r="EV782" s="5"/>
      <c r="EW782" s="5"/>
      <c r="EX782" s="5"/>
      <c r="EY782" s="5"/>
      <c r="EZ782" s="5"/>
      <c r="FA782" s="5"/>
      <c r="FB782" s="5"/>
      <c r="FC782" s="5"/>
      <c r="FD782" s="5"/>
      <c r="FE782" s="5"/>
      <c r="FF782" s="5"/>
      <c r="FG782" s="5"/>
      <c r="FH782" s="5"/>
      <c r="FI782" s="5"/>
      <c r="FJ782" s="5"/>
      <c r="FK782" s="5"/>
      <c r="FL782" s="5"/>
      <c r="FM782" s="5"/>
      <c r="FN782" s="5"/>
      <c r="FO782" s="5"/>
      <c r="FP782" s="5"/>
      <c r="FQ782" s="5"/>
      <c r="FR782" s="5"/>
      <c r="FS782" s="5"/>
      <c r="FT782" s="5"/>
      <c r="FU782" s="5"/>
      <c r="FV782" s="5"/>
      <c r="FW782" s="5"/>
      <c r="FX782" s="5"/>
      <c r="FY782" s="5"/>
      <c r="FZ782" s="5"/>
      <c r="GA782" s="5"/>
      <c r="GB782" s="5"/>
      <c r="GC782" s="5"/>
      <c r="GD782" s="5"/>
      <c r="GE782" s="5"/>
      <c r="GF782" s="5"/>
      <c r="GG782" s="5"/>
      <c r="GH782" s="5"/>
      <c r="GI782" s="5"/>
      <c r="GJ782" s="5"/>
      <c r="GK782" s="5"/>
      <c r="GL782" s="5"/>
      <c r="GM782" s="5"/>
      <c r="GN782" s="5"/>
      <c r="GO782" s="5"/>
      <c r="GP782" s="5"/>
      <c r="GQ782" s="5"/>
      <c r="GR782" s="5"/>
      <c r="GS782" s="5"/>
      <c r="GT782" s="5"/>
      <c r="GU782" s="5"/>
      <c r="GV782" s="5"/>
      <c r="GW782" s="5"/>
      <c r="GX782" s="5"/>
      <c r="GY782" s="5"/>
      <c r="GZ782" s="5"/>
      <c r="HA782" s="5"/>
      <c r="HB782" s="5"/>
      <c r="HC782" s="5"/>
      <c r="HD782" s="5"/>
      <c r="HE782" s="5"/>
      <c r="HF782" s="5"/>
      <c r="HG782" s="5"/>
      <c r="HH782" s="5"/>
      <c r="HI782" s="5"/>
      <c r="HJ782" s="5"/>
      <c r="HK782" s="5"/>
      <c r="HL782" s="5"/>
      <c r="HM782" s="5"/>
      <c r="HN782" s="5"/>
      <c r="HO782" s="5"/>
      <c r="HP782" s="5"/>
      <c r="HQ782" s="5"/>
      <c r="HR782" s="5"/>
      <c r="HS782" s="5"/>
      <c r="HT782" s="5"/>
      <c r="HU782" s="5"/>
      <c r="HV782" s="5"/>
      <c r="HW782" s="5"/>
      <c r="HX782" s="5"/>
      <c r="HY782" s="5"/>
      <c r="HZ782" s="5"/>
      <c r="IA782" s="5"/>
      <c r="IB782" s="5"/>
      <c r="IC782" s="5"/>
      <c r="ID782" s="5"/>
      <c r="IE782" s="5"/>
      <c r="IF782" s="5"/>
      <c r="IG782" s="5"/>
    </row>
    <row r="783" spans="1:17" s="23" customFormat="1" ht="33.75">
      <c r="A783" s="52">
        <v>1900000</v>
      </c>
      <c r="B783" s="52">
        <v>0</v>
      </c>
      <c r="C783" s="25" t="s">
        <v>2211</v>
      </c>
      <c r="D783" s="25" t="s">
        <v>2212</v>
      </c>
      <c r="E783" s="25" t="s">
        <v>2104</v>
      </c>
      <c r="F783" s="25" t="s">
        <v>20</v>
      </c>
      <c r="G783" s="25" t="s">
        <v>2105</v>
      </c>
      <c r="H783" s="25" t="s">
        <v>22</v>
      </c>
      <c r="I783" s="25" t="s">
        <v>2104</v>
      </c>
      <c r="J783" s="25" t="s">
        <v>2213</v>
      </c>
      <c r="K783" s="49"/>
      <c r="L783" s="49"/>
      <c r="M783" s="49"/>
      <c r="N783" s="49"/>
      <c r="O783" s="49"/>
      <c r="P783" s="49">
        <v>0</v>
      </c>
      <c r="Q783" s="25" t="s">
        <v>2214</v>
      </c>
    </row>
    <row r="784" spans="1:241" s="23" customFormat="1" ht="22.5">
      <c r="A784" s="52">
        <v>650000</v>
      </c>
      <c r="B784" s="52">
        <v>0</v>
      </c>
      <c r="C784" s="25" t="s">
        <v>2215</v>
      </c>
      <c r="D784" s="25" t="s">
        <v>2216</v>
      </c>
      <c r="E784" s="25" t="s">
        <v>2104</v>
      </c>
      <c r="F784" s="25" t="s">
        <v>20</v>
      </c>
      <c r="G784" s="25" t="s">
        <v>2105</v>
      </c>
      <c r="H784" s="25" t="s">
        <v>22</v>
      </c>
      <c r="I784" s="25" t="s">
        <v>2104</v>
      </c>
      <c r="J784" s="25" t="s">
        <v>2213</v>
      </c>
      <c r="K784" s="49"/>
      <c r="L784" s="49"/>
      <c r="M784" s="49"/>
      <c r="N784" s="49"/>
      <c r="O784" s="49"/>
      <c r="P784" s="49">
        <v>0</v>
      </c>
      <c r="Q784" s="25" t="s">
        <v>2217</v>
      </c>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c r="CO784" s="5"/>
      <c r="CP784" s="5"/>
      <c r="CQ784" s="5"/>
      <c r="CR784" s="5"/>
      <c r="CS784" s="5"/>
      <c r="CT784" s="5"/>
      <c r="CU784" s="5"/>
      <c r="CV784" s="5"/>
      <c r="CW784" s="5"/>
      <c r="CX784" s="5"/>
      <c r="CY784" s="5"/>
      <c r="CZ784" s="5"/>
      <c r="DA784" s="5"/>
      <c r="DB784" s="5"/>
      <c r="DC784" s="5"/>
      <c r="DD784" s="5"/>
      <c r="DE784" s="5"/>
      <c r="DF784" s="5"/>
      <c r="DG784" s="5"/>
      <c r="DH784" s="5"/>
      <c r="DI784" s="5"/>
      <c r="DJ784" s="5"/>
      <c r="DK784" s="5"/>
      <c r="DL784" s="5"/>
      <c r="DM784" s="5"/>
      <c r="DN784" s="5"/>
      <c r="DO784" s="5"/>
      <c r="DP784" s="5"/>
      <c r="DQ784" s="5"/>
      <c r="DR784" s="5"/>
      <c r="DS784" s="5"/>
      <c r="DT784" s="5"/>
      <c r="DU784" s="5"/>
      <c r="DV784" s="5"/>
      <c r="DW784" s="5"/>
      <c r="DX784" s="5"/>
      <c r="DY784" s="5"/>
      <c r="DZ784" s="5"/>
      <c r="EA784" s="5"/>
      <c r="EB784" s="5"/>
      <c r="EC784" s="5"/>
      <c r="ED784" s="5"/>
      <c r="EE784" s="5"/>
      <c r="EF784" s="5"/>
      <c r="EG784" s="5"/>
      <c r="EH784" s="5"/>
      <c r="EI784" s="5"/>
      <c r="EJ784" s="5"/>
      <c r="EK784" s="5"/>
      <c r="EL784" s="5"/>
      <c r="EM784" s="5"/>
      <c r="EN784" s="5"/>
      <c r="EO784" s="5"/>
      <c r="EP784" s="5"/>
      <c r="EQ784" s="5"/>
      <c r="ER784" s="5"/>
      <c r="ES784" s="5"/>
      <c r="ET784" s="5"/>
      <c r="EU784" s="5"/>
      <c r="EV784" s="5"/>
      <c r="EW784" s="5"/>
      <c r="EX784" s="5"/>
      <c r="EY784" s="5"/>
      <c r="EZ784" s="5"/>
      <c r="FA784" s="5"/>
      <c r="FB784" s="5"/>
      <c r="FC784" s="5"/>
      <c r="FD784" s="5"/>
      <c r="FE784" s="5"/>
      <c r="FF784" s="5"/>
      <c r="FG784" s="5"/>
      <c r="FH784" s="5"/>
      <c r="FI784" s="5"/>
      <c r="FJ784" s="5"/>
      <c r="FK784" s="5"/>
      <c r="FL784" s="5"/>
      <c r="FM784" s="5"/>
      <c r="FN784" s="5"/>
      <c r="FO784" s="5"/>
      <c r="FP784" s="5"/>
      <c r="FQ784" s="5"/>
      <c r="FR784" s="5"/>
      <c r="FS784" s="5"/>
      <c r="FT784" s="5"/>
      <c r="FU784" s="5"/>
      <c r="FV784" s="5"/>
      <c r="FW784" s="5"/>
      <c r="FX784" s="5"/>
      <c r="FY784" s="5"/>
      <c r="FZ784" s="5"/>
      <c r="GA784" s="5"/>
      <c r="GB784" s="5"/>
      <c r="GC784" s="5"/>
      <c r="GD784" s="5"/>
      <c r="GE784" s="5"/>
      <c r="GF784" s="5"/>
      <c r="GG784" s="5"/>
      <c r="GH784" s="5"/>
      <c r="GI784" s="5"/>
      <c r="GJ784" s="5"/>
      <c r="GK784" s="5"/>
      <c r="GL784" s="5"/>
      <c r="GM784" s="5"/>
      <c r="GN784" s="5"/>
      <c r="GO784" s="5"/>
      <c r="GP784" s="5"/>
      <c r="GQ784" s="5"/>
      <c r="GR784" s="5"/>
      <c r="GS784" s="5"/>
      <c r="GT784" s="5"/>
      <c r="GU784" s="5"/>
      <c r="GV784" s="5"/>
      <c r="GW784" s="5"/>
      <c r="GX784" s="5"/>
      <c r="GY784" s="5"/>
      <c r="GZ784" s="5"/>
      <c r="HA784" s="5"/>
      <c r="HB784" s="5"/>
      <c r="HC784" s="5"/>
      <c r="HD784" s="5"/>
      <c r="HE784" s="5"/>
      <c r="HF784" s="5"/>
      <c r="HG784" s="5"/>
      <c r="HH784" s="5"/>
      <c r="HI784" s="5"/>
      <c r="HJ784" s="5"/>
      <c r="HK784" s="5"/>
      <c r="HL784" s="5"/>
      <c r="HM784" s="5"/>
      <c r="HN784" s="5"/>
      <c r="HO784" s="5"/>
      <c r="HP784" s="5"/>
      <c r="HQ784" s="5"/>
      <c r="HR784" s="5"/>
      <c r="HS784" s="5"/>
      <c r="HT784" s="5"/>
      <c r="HU784" s="5"/>
      <c r="HV784" s="5"/>
      <c r="HW784" s="5"/>
      <c r="HX784" s="5"/>
      <c r="HY784" s="5"/>
      <c r="HZ784" s="5"/>
      <c r="IA784" s="5"/>
      <c r="IB784" s="5"/>
      <c r="IC784" s="5"/>
      <c r="ID784" s="5"/>
      <c r="IE784" s="5"/>
      <c r="IF784" s="5"/>
      <c r="IG784" s="5"/>
    </row>
    <row r="785" spans="1:17" s="23" customFormat="1" ht="22.5">
      <c r="A785" s="52">
        <v>930000</v>
      </c>
      <c r="B785" s="52">
        <v>0</v>
      </c>
      <c r="C785" s="25" t="s">
        <v>2218</v>
      </c>
      <c r="D785" s="25" t="s">
        <v>2219</v>
      </c>
      <c r="E785" s="25" t="s">
        <v>2104</v>
      </c>
      <c r="F785" s="25" t="s">
        <v>20</v>
      </c>
      <c r="G785" s="25" t="s">
        <v>2105</v>
      </c>
      <c r="H785" s="25" t="s">
        <v>22</v>
      </c>
      <c r="I785" s="25" t="s">
        <v>2104</v>
      </c>
      <c r="J785" s="25" t="s">
        <v>2220</v>
      </c>
      <c r="K785" s="49"/>
      <c r="L785" s="49"/>
      <c r="M785" s="49"/>
      <c r="N785" s="49"/>
      <c r="O785" s="49"/>
      <c r="P785" s="49">
        <v>0</v>
      </c>
      <c r="Q785" s="25" t="s">
        <v>2221</v>
      </c>
    </row>
    <row r="786" spans="1:17" s="23" customFormat="1" ht="22.5">
      <c r="A786" s="52">
        <v>5000000</v>
      </c>
      <c r="B786" s="52">
        <v>0</v>
      </c>
      <c r="C786" s="25" t="s">
        <v>2222</v>
      </c>
      <c r="D786" s="25" t="s">
        <v>2219</v>
      </c>
      <c r="E786" s="25" t="s">
        <v>2104</v>
      </c>
      <c r="F786" s="25" t="s">
        <v>20</v>
      </c>
      <c r="G786" s="25" t="s">
        <v>2105</v>
      </c>
      <c r="H786" s="25" t="s">
        <v>22</v>
      </c>
      <c r="I786" s="25" t="s">
        <v>2104</v>
      </c>
      <c r="J786" s="25" t="s">
        <v>2223</v>
      </c>
      <c r="K786" s="49"/>
      <c r="L786" s="49"/>
      <c r="M786" s="49"/>
      <c r="N786" s="49"/>
      <c r="O786" s="49"/>
      <c r="P786" s="49">
        <v>0</v>
      </c>
      <c r="Q786" s="25" t="s">
        <v>2224</v>
      </c>
    </row>
    <row r="787" spans="1:17" s="23" customFormat="1" ht="11.25">
      <c r="A787" s="68">
        <v>2500000</v>
      </c>
      <c r="B787" s="69">
        <v>0</v>
      </c>
      <c r="C787" s="5" t="s">
        <v>379</v>
      </c>
      <c r="D787" s="6" t="s">
        <v>380</v>
      </c>
      <c r="E787" s="7" t="s">
        <v>320</v>
      </c>
      <c r="F787" s="8" t="s">
        <v>20</v>
      </c>
      <c r="G787" s="6" t="s">
        <v>370</v>
      </c>
      <c r="H787" s="9" t="s">
        <v>82</v>
      </c>
      <c r="I787" s="9" t="s">
        <v>320</v>
      </c>
      <c r="J787" s="6" t="s">
        <v>381</v>
      </c>
      <c r="K787" s="10">
        <v>2100</v>
      </c>
      <c r="L787" s="11"/>
      <c r="M787" s="11"/>
      <c r="N787" s="11"/>
      <c r="O787" s="11"/>
      <c r="P787" s="14">
        <f>SUM(K787:N787)</f>
        <v>2100</v>
      </c>
      <c r="Q787" s="22" t="s">
        <v>382</v>
      </c>
    </row>
    <row r="788" spans="1:17" s="23" customFormat="1" ht="22.5">
      <c r="A788" s="74">
        <v>3000000</v>
      </c>
      <c r="B788" s="74">
        <v>0</v>
      </c>
      <c r="C788" s="32" t="s">
        <v>2438</v>
      </c>
      <c r="D788" s="32" t="s">
        <v>2439</v>
      </c>
      <c r="E788" s="32" t="s">
        <v>661</v>
      </c>
      <c r="F788" s="32" t="s">
        <v>20</v>
      </c>
      <c r="G788" s="32" t="s">
        <v>662</v>
      </c>
      <c r="H788" s="32" t="s">
        <v>22</v>
      </c>
      <c r="I788" s="32" t="s">
        <v>661</v>
      </c>
      <c r="J788" s="32" t="s">
        <v>2440</v>
      </c>
      <c r="K788" s="48"/>
      <c r="L788" s="58"/>
      <c r="M788" s="58"/>
      <c r="N788" s="58"/>
      <c r="O788" s="58"/>
      <c r="P788" s="58">
        <f>K:K+M:M+L:L+N:N</f>
        <v>0</v>
      </c>
      <c r="Q788" s="32" t="s">
        <v>2441</v>
      </c>
    </row>
    <row r="789" spans="1:17" s="23" customFormat="1" ht="22.5">
      <c r="A789" s="68">
        <v>2000000</v>
      </c>
      <c r="B789" s="69">
        <v>0</v>
      </c>
      <c r="C789" s="5" t="s">
        <v>2681</v>
      </c>
      <c r="D789" s="6" t="s">
        <v>494</v>
      </c>
      <c r="E789" s="7" t="s">
        <v>485</v>
      </c>
      <c r="F789" s="8" t="s">
        <v>20</v>
      </c>
      <c r="G789" s="6" t="s">
        <v>486</v>
      </c>
      <c r="H789" s="9" t="s">
        <v>22</v>
      </c>
      <c r="I789" s="9" t="s">
        <v>485</v>
      </c>
      <c r="J789" s="6" t="s">
        <v>2682</v>
      </c>
      <c r="K789" s="10"/>
      <c r="L789" s="11"/>
      <c r="M789" s="11"/>
      <c r="N789" s="10"/>
      <c r="O789" s="10"/>
      <c r="P789" s="14">
        <f>SUM(K789:N789)</f>
        <v>0</v>
      </c>
      <c r="Q789" s="22" t="s">
        <v>2683</v>
      </c>
    </row>
    <row r="790" spans="1:241" s="23" customFormat="1" ht="22.5">
      <c r="A790" s="68">
        <v>4000000</v>
      </c>
      <c r="B790" s="71">
        <v>0</v>
      </c>
      <c r="C790" s="5" t="s">
        <v>578</v>
      </c>
      <c r="D790" s="6" t="s">
        <v>579</v>
      </c>
      <c r="E790" s="7" t="s">
        <v>485</v>
      </c>
      <c r="F790" s="8" t="s">
        <v>20</v>
      </c>
      <c r="G790" s="6" t="s">
        <v>486</v>
      </c>
      <c r="H790" s="9" t="s">
        <v>22</v>
      </c>
      <c r="I790" s="9" t="s">
        <v>485</v>
      </c>
      <c r="J790" s="6" t="s">
        <v>580</v>
      </c>
      <c r="K790" s="10">
        <v>800</v>
      </c>
      <c r="L790" s="11"/>
      <c r="M790" s="11"/>
      <c r="N790" s="10"/>
      <c r="O790" s="10"/>
      <c r="P790" s="14">
        <f>SUM(K790:N790)</f>
        <v>800</v>
      </c>
      <c r="Q790" s="22" t="s">
        <v>581</v>
      </c>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5"/>
      <c r="BW790" s="5"/>
      <c r="BX790" s="5"/>
      <c r="BY790" s="5"/>
      <c r="BZ790" s="5"/>
      <c r="CA790" s="5"/>
      <c r="CB790" s="5"/>
      <c r="CC790" s="5"/>
      <c r="CD790" s="5"/>
      <c r="CE790" s="5"/>
      <c r="CF790" s="5"/>
      <c r="CG790" s="5"/>
      <c r="CH790" s="5"/>
      <c r="CI790" s="5"/>
      <c r="CJ790" s="5"/>
      <c r="CK790" s="5"/>
      <c r="CL790" s="5"/>
      <c r="CM790" s="5"/>
      <c r="CN790" s="5"/>
      <c r="CO790" s="5"/>
      <c r="CP790" s="5"/>
      <c r="CQ790" s="5"/>
      <c r="CR790" s="5"/>
      <c r="CS790" s="5"/>
      <c r="CT790" s="5"/>
      <c r="CU790" s="5"/>
      <c r="CV790" s="5"/>
      <c r="CW790" s="5"/>
      <c r="CX790" s="5"/>
      <c r="CY790" s="5"/>
      <c r="CZ790" s="5"/>
      <c r="DA790" s="5"/>
      <c r="DB790" s="5"/>
      <c r="DC790" s="5"/>
      <c r="DD790" s="5"/>
      <c r="DE790" s="5"/>
      <c r="DF790" s="5"/>
      <c r="DG790" s="5"/>
      <c r="DH790" s="5"/>
      <c r="DI790" s="5"/>
      <c r="DJ790" s="5"/>
      <c r="DK790" s="5"/>
      <c r="DL790" s="5"/>
      <c r="DM790" s="5"/>
      <c r="DN790" s="5"/>
      <c r="DO790" s="5"/>
      <c r="DP790" s="5"/>
      <c r="DQ790" s="5"/>
      <c r="DR790" s="5"/>
      <c r="DS790" s="5"/>
      <c r="DT790" s="5"/>
      <c r="DU790" s="5"/>
      <c r="DV790" s="5"/>
      <c r="DW790" s="5"/>
      <c r="DX790" s="5"/>
      <c r="DY790" s="5"/>
      <c r="DZ790" s="5"/>
      <c r="EA790" s="5"/>
      <c r="EB790" s="5"/>
      <c r="EC790" s="5"/>
      <c r="ED790" s="5"/>
      <c r="EE790" s="5"/>
      <c r="EF790" s="5"/>
      <c r="EG790" s="5"/>
      <c r="EH790" s="5"/>
      <c r="EI790" s="5"/>
      <c r="EJ790" s="5"/>
      <c r="EK790" s="5"/>
      <c r="EL790" s="5"/>
      <c r="EM790" s="5"/>
      <c r="EN790" s="5"/>
      <c r="EO790" s="5"/>
      <c r="EP790" s="5"/>
      <c r="EQ790" s="5"/>
      <c r="ER790" s="5"/>
      <c r="ES790" s="5"/>
      <c r="ET790" s="5"/>
      <c r="EU790" s="5"/>
      <c r="EV790" s="5"/>
      <c r="EW790" s="5"/>
      <c r="EX790" s="5"/>
      <c r="EY790" s="5"/>
      <c r="EZ790" s="5"/>
      <c r="FA790" s="5"/>
      <c r="FB790" s="5"/>
      <c r="FC790" s="5"/>
      <c r="FD790" s="5"/>
      <c r="FE790" s="5"/>
      <c r="FF790" s="5"/>
      <c r="FG790" s="5"/>
      <c r="FH790" s="5"/>
      <c r="FI790" s="5"/>
      <c r="FJ790" s="5"/>
      <c r="FK790" s="5"/>
      <c r="FL790" s="5"/>
      <c r="FM790" s="5"/>
      <c r="FN790" s="5"/>
      <c r="FO790" s="5"/>
      <c r="FP790" s="5"/>
      <c r="FQ790" s="5"/>
      <c r="FR790" s="5"/>
      <c r="FS790" s="5"/>
      <c r="FT790" s="5"/>
      <c r="FU790" s="5"/>
      <c r="FV790" s="5"/>
      <c r="FW790" s="5"/>
      <c r="FX790" s="5"/>
      <c r="FY790" s="5"/>
      <c r="FZ790" s="5"/>
      <c r="GA790" s="5"/>
      <c r="GB790" s="5"/>
      <c r="GC790" s="5"/>
      <c r="GD790" s="5"/>
      <c r="GE790" s="5"/>
      <c r="GF790" s="5"/>
      <c r="GG790" s="5"/>
      <c r="GH790" s="5"/>
      <c r="GI790" s="5"/>
      <c r="GJ790" s="5"/>
      <c r="GK790" s="5"/>
      <c r="GL790" s="5"/>
      <c r="GM790" s="5"/>
      <c r="GN790" s="5"/>
      <c r="GO790" s="5"/>
      <c r="GP790" s="5"/>
      <c r="GQ790" s="5"/>
      <c r="GR790" s="5"/>
      <c r="GS790" s="5"/>
      <c r="GT790" s="5"/>
      <c r="GU790" s="5"/>
      <c r="GV790" s="5"/>
      <c r="GW790" s="5"/>
      <c r="GX790" s="5"/>
      <c r="GY790" s="5"/>
      <c r="GZ790" s="5"/>
      <c r="HA790" s="5"/>
      <c r="HB790" s="5"/>
      <c r="HC790" s="5"/>
      <c r="HD790" s="5"/>
      <c r="HE790" s="5"/>
      <c r="HF790" s="5"/>
      <c r="HG790" s="5"/>
      <c r="HH790" s="5"/>
      <c r="HI790" s="5"/>
      <c r="HJ790" s="5"/>
      <c r="HK790" s="5"/>
      <c r="HL790" s="5"/>
      <c r="HM790" s="5"/>
      <c r="HN790" s="5"/>
      <c r="HO790" s="5"/>
      <c r="HP790" s="5"/>
      <c r="HQ790" s="5"/>
      <c r="HR790" s="5"/>
      <c r="HS790" s="5"/>
      <c r="HT790" s="5"/>
      <c r="HU790" s="5"/>
      <c r="HV790" s="5"/>
      <c r="HW790" s="5"/>
      <c r="HX790" s="5"/>
      <c r="HY790" s="5"/>
      <c r="HZ790" s="5"/>
      <c r="IA790" s="5"/>
      <c r="IB790" s="5"/>
      <c r="IC790" s="5"/>
      <c r="ID790" s="5"/>
      <c r="IE790" s="5"/>
      <c r="IF790" s="5"/>
      <c r="IG790" s="5"/>
    </row>
    <row r="791" spans="1:241" s="23" customFormat="1" ht="33.75">
      <c r="A791" s="74">
        <v>1500000</v>
      </c>
      <c r="B791" s="74">
        <v>0</v>
      </c>
      <c r="C791" s="32" t="s">
        <v>731</v>
      </c>
      <c r="D791" s="32" t="s">
        <v>732</v>
      </c>
      <c r="E791" s="32" t="s">
        <v>661</v>
      </c>
      <c r="F791" s="32" t="s">
        <v>20</v>
      </c>
      <c r="G791" s="32" t="s">
        <v>662</v>
      </c>
      <c r="H791" s="32" t="s">
        <v>22</v>
      </c>
      <c r="I791" s="32" t="s">
        <v>661</v>
      </c>
      <c r="J791" s="32" t="s">
        <v>733</v>
      </c>
      <c r="K791" s="48">
        <v>500</v>
      </c>
      <c r="L791" s="58"/>
      <c r="M791" s="58"/>
      <c r="N791" s="58"/>
      <c r="O791" s="58"/>
      <c r="P791" s="58">
        <f>K:K+M:M+L:L+N:N</f>
        <v>500</v>
      </c>
      <c r="Q791" s="32" t="s">
        <v>734</v>
      </c>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5"/>
      <c r="BK791" s="5"/>
      <c r="BL791" s="5"/>
      <c r="BM791" s="5"/>
      <c r="BN791" s="5"/>
      <c r="BO791" s="5"/>
      <c r="BP791" s="5"/>
      <c r="BQ791" s="5"/>
      <c r="BR791" s="5"/>
      <c r="BS791" s="5"/>
      <c r="BT791" s="5"/>
      <c r="BU791" s="5"/>
      <c r="BV791" s="5"/>
      <c r="BW791" s="5"/>
      <c r="BX791" s="5"/>
      <c r="BY791" s="5"/>
      <c r="BZ791" s="5"/>
      <c r="CA791" s="5"/>
      <c r="CB791" s="5"/>
      <c r="CC791" s="5"/>
      <c r="CD791" s="5"/>
      <c r="CE791" s="5"/>
      <c r="CF791" s="5"/>
      <c r="CG791" s="5"/>
      <c r="CH791" s="5"/>
      <c r="CI791" s="5"/>
      <c r="CJ791" s="5"/>
      <c r="CK791" s="5"/>
      <c r="CL791" s="5"/>
      <c r="CM791" s="5"/>
      <c r="CN791" s="5"/>
      <c r="CO791" s="5"/>
      <c r="CP791" s="5"/>
      <c r="CQ791" s="5"/>
      <c r="CR791" s="5"/>
      <c r="CS791" s="5"/>
      <c r="CT791" s="5"/>
      <c r="CU791" s="5"/>
      <c r="CV791" s="5"/>
      <c r="CW791" s="5"/>
      <c r="CX791" s="5"/>
      <c r="CY791" s="5"/>
      <c r="CZ791" s="5"/>
      <c r="DA791" s="5"/>
      <c r="DB791" s="5"/>
      <c r="DC791" s="5"/>
      <c r="DD791" s="5"/>
      <c r="DE791" s="5"/>
      <c r="DF791" s="5"/>
      <c r="DG791" s="5"/>
      <c r="DH791" s="5"/>
      <c r="DI791" s="5"/>
      <c r="DJ791" s="5"/>
      <c r="DK791" s="5"/>
      <c r="DL791" s="5"/>
      <c r="DM791" s="5"/>
      <c r="DN791" s="5"/>
      <c r="DO791" s="5"/>
      <c r="DP791" s="5"/>
      <c r="DQ791" s="5"/>
      <c r="DR791" s="5"/>
      <c r="DS791" s="5"/>
      <c r="DT791" s="5"/>
      <c r="DU791" s="5"/>
      <c r="DV791" s="5"/>
      <c r="DW791" s="5"/>
      <c r="DX791" s="5"/>
      <c r="DY791" s="5"/>
      <c r="DZ791" s="5"/>
      <c r="EA791" s="5"/>
      <c r="EB791" s="5"/>
      <c r="EC791" s="5"/>
      <c r="ED791" s="5"/>
      <c r="EE791" s="5"/>
      <c r="EF791" s="5"/>
      <c r="EG791" s="5"/>
      <c r="EH791" s="5"/>
      <c r="EI791" s="5"/>
      <c r="EJ791" s="5"/>
      <c r="EK791" s="5"/>
      <c r="EL791" s="5"/>
      <c r="EM791" s="5"/>
      <c r="EN791" s="5"/>
      <c r="EO791" s="5"/>
      <c r="EP791" s="5"/>
      <c r="EQ791" s="5"/>
      <c r="ER791" s="5"/>
      <c r="ES791" s="5"/>
      <c r="ET791" s="5"/>
      <c r="EU791" s="5"/>
      <c r="EV791" s="5"/>
      <c r="EW791" s="5"/>
      <c r="EX791" s="5"/>
      <c r="EY791" s="5"/>
      <c r="EZ791" s="5"/>
      <c r="FA791" s="5"/>
      <c r="FB791" s="5"/>
      <c r="FC791" s="5"/>
      <c r="FD791" s="5"/>
      <c r="FE791" s="5"/>
      <c r="FF791" s="5"/>
      <c r="FG791" s="5"/>
      <c r="FH791" s="5"/>
      <c r="FI791" s="5"/>
      <c r="FJ791" s="5"/>
      <c r="FK791" s="5"/>
      <c r="FL791" s="5"/>
      <c r="FM791" s="5"/>
      <c r="FN791" s="5"/>
      <c r="FO791" s="5"/>
      <c r="FP791" s="5"/>
      <c r="FQ791" s="5"/>
      <c r="FR791" s="5"/>
      <c r="FS791" s="5"/>
      <c r="FT791" s="5"/>
      <c r="FU791" s="5"/>
      <c r="FV791" s="5"/>
      <c r="FW791" s="5"/>
      <c r="FX791" s="5"/>
      <c r="FY791" s="5"/>
      <c r="FZ791" s="5"/>
      <c r="GA791" s="5"/>
      <c r="GB791" s="5"/>
      <c r="GC791" s="5"/>
      <c r="GD791" s="5"/>
      <c r="GE791" s="5"/>
      <c r="GF791" s="5"/>
      <c r="GG791" s="5"/>
      <c r="GH791" s="5"/>
      <c r="GI791" s="5"/>
      <c r="GJ791" s="5"/>
      <c r="GK791" s="5"/>
      <c r="GL791" s="5"/>
      <c r="GM791" s="5"/>
      <c r="GN791" s="5"/>
      <c r="GO791" s="5"/>
      <c r="GP791" s="5"/>
      <c r="GQ791" s="5"/>
      <c r="GR791" s="5"/>
      <c r="GS791" s="5"/>
      <c r="GT791" s="5"/>
      <c r="GU791" s="5"/>
      <c r="GV791" s="5"/>
      <c r="GW791" s="5"/>
      <c r="GX791" s="5"/>
      <c r="GY791" s="5"/>
      <c r="GZ791" s="5"/>
      <c r="HA791" s="5"/>
      <c r="HB791" s="5"/>
      <c r="HC791" s="5"/>
      <c r="HD791" s="5"/>
      <c r="HE791" s="5"/>
      <c r="HF791" s="5"/>
      <c r="HG791" s="5"/>
      <c r="HH791" s="5"/>
      <c r="HI791" s="5"/>
      <c r="HJ791" s="5"/>
      <c r="HK791" s="5"/>
      <c r="HL791" s="5"/>
      <c r="HM791" s="5"/>
      <c r="HN791" s="5"/>
      <c r="HO791" s="5"/>
      <c r="HP791" s="5"/>
      <c r="HQ791" s="5"/>
      <c r="HR791" s="5"/>
      <c r="HS791" s="5"/>
      <c r="HT791" s="5"/>
      <c r="HU791" s="5"/>
      <c r="HV791" s="5"/>
      <c r="HW791" s="5"/>
      <c r="HX791" s="5"/>
      <c r="HY791" s="5"/>
      <c r="HZ791" s="5"/>
      <c r="IA791" s="5"/>
      <c r="IB791" s="5"/>
      <c r="IC791" s="5"/>
      <c r="ID791" s="5"/>
      <c r="IE791" s="5"/>
      <c r="IF791" s="5"/>
      <c r="IG791" s="5"/>
    </row>
    <row r="792" spans="1:241" s="23" customFormat="1" ht="33.75">
      <c r="A792" s="47">
        <v>1500000</v>
      </c>
      <c r="B792" s="47">
        <v>1500000</v>
      </c>
      <c r="C792" s="32" t="s">
        <v>2285</v>
      </c>
      <c r="D792" s="32" t="s">
        <v>2282</v>
      </c>
      <c r="E792" s="37" t="s">
        <v>741</v>
      </c>
      <c r="F792" s="37" t="s">
        <v>20</v>
      </c>
      <c r="G792" s="37" t="s">
        <v>742</v>
      </c>
      <c r="H792" s="37" t="s">
        <v>22</v>
      </c>
      <c r="I792" s="37" t="s">
        <v>741</v>
      </c>
      <c r="J792" s="32" t="s">
        <v>2286</v>
      </c>
      <c r="K792" s="35"/>
      <c r="L792" s="35"/>
      <c r="M792" s="35"/>
      <c r="N792" s="35"/>
      <c r="O792" s="35"/>
      <c r="P792" s="35">
        <f>K:K+M:M+L:L+N:N</f>
        <v>0</v>
      </c>
      <c r="Q792" s="33" t="s">
        <v>2287</v>
      </c>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5"/>
      <c r="BO792" s="5"/>
      <c r="BP792" s="5"/>
      <c r="BQ792" s="5"/>
      <c r="BR792" s="5"/>
      <c r="BS792" s="5"/>
      <c r="BT792" s="5"/>
      <c r="BU792" s="5"/>
      <c r="BV792" s="5"/>
      <c r="BW792" s="5"/>
      <c r="BX792" s="5"/>
      <c r="BY792" s="5"/>
      <c r="BZ792" s="5"/>
      <c r="CA792" s="5"/>
      <c r="CB792" s="5"/>
      <c r="CC792" s="5"/>
      <c r="CD792" s="5"/>
      <c r="CE792" s="5"/>
      <c r="CF792" s="5"/>
      <c r="CG792" s="5"/>
      <c r="CH792" s="5"/>
      <c r="CI792" s="5"/>
      <c r="CJ792" s="5"/>
      <c r="CK792" s="5"/>
      <c r="CL792" s="5"/>
      <c r="CM792" s="5"/>
      <c r="CN792" s="5"/>
      <c r="CO792" s="5"/>
      <c r="CP792" s="5"/>
      <c r="CQ792" s="5"/>
      <c r="CR792" s="5"/>
      <c r="CS792" s="5"/>
      <c r="CT792" s="5"/>
      <c r="CU792" s="5"/>
      <c r="CV792" s="5"/>
      <c r="CW792" s="5"/>
      <c r="CX792" s="5"/>
      <c r="CY792" s="5"/>
      <c r="CZ792" s="5"/>
      <c r="DA792" s="5"/>
      <c r="DB792" s="5"/>
      <c r="DC792" s="5"/>
      <c r="DD792" s="5"/>
      <c r="DE792" s="5"/>
      <c r="DF792" s="5"/>
      <c r="DG792" s="5"/>
      <c r="DH792" s="5"/>
      <c r="DI792" s="5"/>
      <c r="DJ792" s="5"/>
      <c r="DK792" s="5"/>
      <c r="DL792" s="5"/>
      <c r="DM792" s="5"/>
      <c r="DN792" s="5"/>
      <c r="DO792" s="5"/>
      <c r="DP792" s="5"/>
      <c r="DQ792" s="5"/>
      <c r="DR792" s="5"/>
      <c r="DS792" s="5"/>
      <c r="DT792" s="5"/>
      <c r="DU792" s="5"/>
      <c r="DV792" s="5"/>
      <c r="DW792" s="5"/>
      <c r="DX792" s="5"/>
      <c r="DY792" s="5"/>
      <c r="DZ792" s="5"/>
      <c r="EA792" s="5"/>
      <c r="EB792" s="5"/>
      <c r="EC792" s="5"/>
      <c r="ED792" s="5"/>
      <c r="EE792" s="5"/>
      <c r="EF792" s="5"/>
      <c r="EG792" s="5"/>
      <c r="EH792" s="5"/>
      <c r="EI792" s="5"/>
      <c r="EJ792" s="5"/>
      <c r="EK792" s="5"/>
      <c r="EL792" s="5"/>
      <c r="EM792" s="5"/>
      <c r="EN792" s="5"/>
      <c r="EO792" s="5"/>
      <c r="EP792" s="5"/>
      <c r="EQ792" s="5"/>
      <c r="ER792" s="5"/>
      <c r="ES792" s="5"/>
      <c r="ET792" s="5"/>
      <c r="EU792" s="5"/>
      <c r="EV792" s="5"/>
      <c r="EW792" s="5"/>
      <c r="EX792" s="5"/>
      <c r="EY792" s="5"/>
      <c r="EZ792" s="5"/>
      <c r="FA792" s="5"/>
      <c r="FB792" s="5"/>
      <c r="FC792" s="5"/>
      <c r="FD792" s="5"/>
      <c r="FE792" s="5"/>
      <c r="FF792" s="5"/>
      <c r="FG792" s="5"/>
      <c r="FH792" s="5"/>
      <c r="FI792" s="5"/>
      <c r="FJ792" s="5"/>
      <c r="FK792" s="5"/>
      <c r="FL792" s="5"/>
      <c r="FM792" s="5"/>
      <c r="FN792" s="5"/>
      <c r="FO792" s="5"/>
      <c r="FP792" s="5"/>
      <c r="FQ792" s="5"/>
      <c r="FR792" s="5"/>
      <c r="FS792" s="5"/>
      <c r="FT792" s="5"/>
      <c r="FU792" s="5"/>
      <c r="FV792" s="5"/>
      <c r="FW792" s="5"/>
      <c r="FX792" s="5"/>
      <c r="FY792" s="5"/>
      <c r="FZ792" s="5"/>
      <c r="GA792" s="5"/>
      <c r="GB792" s="5"/>
      <c r="GC792" s="5"/>
      <c r="GD792" s="5"/>
      <c r="GE792" s="5"/>
      <c r="GF792" s="5"/>
      <c r="GG792" s="5"/>
      <c r="GH792" s="5"/>
      <c r="GI792" s="5"/>
      <c r="GJ792" s="5"/>
      <c r="GK792" s="5"/>
      <c r="GL792" s="5"/>
      <c r="GM792" s="5"/>
      <c r="GN792" s="5"/>
      <c r="GO792" s="5"/>
      <c r="GP792" s="5"/>
      <c r="GQ792" s="5"/>
      <c r="GR792" s="5"/>
      <c r="GS792" s="5"/>
      <c r="GT792" s="5"/>
      <c r="GU792" s="5"/>
      <c r="GV792" s="5"/>
      <c r="GW792" s="5"/>
      <c r="GX792" s="5"/>
      <c r="GY792" s="5"/>
      <c r="GZ792" s="5"/>
      <c r="HA792" s="5"/>
      <c r="HB792" s="5"/>
      <c r="HC792" s="5"/>
      <c r="HD792" s="5"/>
      <c r="HE792" s="5"/>
      <c r="HF792" s="5"/>
      <c r="HG792" s="5"/>
      <c r="HH792" s="5"/>
      <c r="HI792" s="5"/>
      <c r="HJ792" s="5"/>
      <c r="HK792" s="5"/>
      <c r="HL792" s="5"/>
      <c r="HM792" s="5"/>
      <c r="HN792" s="5"/>
      <c r="HO792" s="5"/>
      <c r="HP792" s="5"/>
      <c r="HQ792" s="5"/>
      <c r="HR792" s="5"/>
      <c r="HS792" s="5"/>
      <c r="HT792" s="5"/>
      <c r="HU792" s="5"/>
      <c r="HV792" s="5"/>
      <c r="HW792" s="5"/>
      <c r="HX792" s="5"/>
      <c r="HY792" s="5"/>
      <c r="HZ792" s="5"/>
      <c r="IA792" s="5"/>
      <c r="IB792" s="5"/>
      <c r="IC792" s="5"/>
      <c r="ID792" s="5"/>
      <c r="IE792" s="5"/>
      <c r="IF792" s="5"/>
      <c r="IG792" s="5"/>
    </row>
    <row r="793" spans="1:241" s="23" customFormat="1" ht="45">
      <c r="A793" s="68">
        <v>3250000</v>
      </c>
      <c r="B793" s="69">
        <v>4000000</v>
      </c>
      <c r="C793" s="5" t="s">
        <v>958</v>
      </c>
      <c r="D793" s="6" t="s">
        <v>953</v>
      </c>
      <c r="E793" s="7" t="s">
        <v>195</v>
      </c>
      <c r="F793" s="7" t="s">
        <v>20</v>
      </c>
      <c r="G793" s="6" t="s">
        <v>196</v>
      </c>
      <c r="H793" s="9" t="s">
        <v>82</v>
      </c>
      <c r="I793" s="9" t="s">
        <v>195</v>
      </c>
      <c r="J793" s="9" t="s">
        <v>959</v>
      </c>
      <c r="K793" s="11"/>
      <c r="L793" s="11"/>
      <c r="M793" s="11"/>
      <c r="N793" s="11"/>
      <c r="O793" s="11"/>
      <c r="P793" s="14">
        <f>SUM(K793:N793)</f>
        <v>0</v>
      </c>
      <c r="Q793" s="22" t="s">
        <v>960</v>
      </c>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5"/>
      <c r="BO793" s="5"/>
      <c r="BP793" s="5"/>
      <c r="BQ793" s="5"/>
      <c r="BR793" s="5"/>
      <c r="BS793" s="5"/>
      <c r="BT793" s="5"/>
      <c r="BU793" s="5"/>
      <c r="BV793" s="5"/>
      <c r="BW793" s="5"/>
      <c r="BX793" s="5"/>
      <c r="BY793" s="5"/>
      <c r="BZ793" s="5"/>
      <c r="CA793" s="5"/>
      <c r="CB793" s="5"/>
      <c r="CC793" s="5"/>
      <c r="CD793" s="5"/>
      <c r="CE793" s="5"/>
      <c r="CF793" s="5"/>
      <c r="CG793" s="5"/>
      <c r="CH793" s="5"/>
      <c r="CI793" s="5"/>
      <c r="CJ793" s="5"/>
      <c r="CK793" s="5"/>
      <c r="CL793" s="5"/>
      <c r="CM793" s="5"/>
      <c r="CN793" s="5"/>
      <c r="CO793" s="5"/>
      <c r="CP793" s="5"/>
      <c r="CQ793" s="5"/>
      <c r="CR793" s="5"/>
      <c r="CS793" s="5"/>
      <c r="CT793" s="5"/>
      <c r="CU793" s="5"/>
      <c r="CV793" s="5"/>
      <c r="CW793" s="5"/>
      <c r="CX793" s="5"/>
      <c r="CY793" s="5"/>
      <c r="CZ793" s="5"/>
      <c r="DA793" s="5"/>
      <c r="DB793" s="5"/>
      <c r="DC793" s="5"/>
      <c r="DD793" s="5"/>
      <c r="DE793" s="5"/>
      <c r="DF793" s="5"/>
      <c r="DG793" s="5"/>
      <c r="DH793" s="5"/>
      <c r="DI793" s="5"/>
      <c r="DJ793" s="5"/>
      <c r="DK793" s="5"/>
      <c r="DL793" s="5"/>
      <c r="DM793" s="5"/>
      <c r="DN793" s="5"/>
      <c r="DO793" s="5"/>
      <c r="DP793" s="5"/>
      <c r="DQ793" s="5"/>
      <c r="DR793" s="5"/>
      <c r="DS793" s="5"/>
      <c r="DT793" s="5"/>
      <c r="DU793" s="5"/>
      <c r="DV793" s="5"/>
      <c r="DW793" s="5"/>
      <c r="DX793" s="5"/>
      <c r="DY793" s="5"/>
      <c r="DZ793" s="5"/>
      <c r="EA793" s="5"/>
      <c r="EB793" s="5"/>
      <c r="EC793" s="5"/>
      <c r="ED793" s="5"/>
      <c r="EE793" s="5"/>
      <c r="EF793" s="5"/>
      <c r="EG793" s="5"/>
      <c r="EH793" s="5"/>
      <c r="EI793" s="5"/>
      <c r="EJ793" s="5"/>
      <c r="EK793" s="5"/>
      <c r="EL793" s="5"/>
      <c r="EM793" s="5"/>
      <c r="EN793" s="5"/>
      <c r="EO793" s="5"/>
      <c r="EP793" s="5"/>
      <c r="EQ793" s="5"/>
      <c r="ER793" s="5"/>
      <c r="ES793" s="5"/>
      <c r="ET793" s="5"/>
      <c r="EU793" s="5"/>
      <c r="EV793" s="5"/>
      <c r="EW793" s="5"/>
      <c r="EX793" s="5"/>
      <c r="EY793" s="5"/>
      <c r="EZ793" s="5"/>
      <c r="FA793" s="5"/>
      <c r="FB793" s="5"/>
      <c r="FC793" s="5"/>
      <c r="FD793" s="5"/>
      <c r="FE793" s="5"/>
      <c r="FF793" s="5"/>
      <c r="FG793" s="5"/>
      <c r="FH793" s="5"/>
      <c r="FI793" s="5"/>
      <c r="FJ793" s="5"/>
      <c r="FK793" s="5"/>
      <c r="FL793" s="5"/>
      <c r="FM793" s="5"/>
      <c r="FN793" s="5"/>
      <c r="FO793" s="5"/>
      <c r="FP793" s="5"/>
      <c r="FQ793" s="5"/>
      <c r="FR793" s="5"/>
      <c r="FS793" s="5"/>
      <c r="FT793" s="5"/>
      <c r="FU793" s="5"/>
      <c r="FV793" s="5"/>
      <c r="FW793" s="5"/>
      <c r="FX793" s="5"/>
      <c r="FY793" s="5"/>
      <c r="FZ793" s="5"/>
      <c r="GA793" s="5"/>
      <c r="GB793" s="5"/>
      <c r="GC793" s="5"/>
      <c r="GD793" s="5"/>
      <c r="GE793" s="5"/>
      <c r="GF793" s="5"/>
      <c r="GG793" s="5"/>
      <c r="GH793" s="5"/>
      <c r="GI793" s="5"/>
      <c r="GJ793" s="5"/>
      <c r="GK793" s="5"/>
      <c r="GL793" s="5"/>
      <c r="GM793" s="5"/>
      <c r="GN793" s="5"/>
      <c r="GO793" s="5"/>
      <c r="GP793" s="5"/>
      <c r="GQ793" s="5"/>
      <c r="GR793" s="5"/>
      <c r="GS793" s="5"/>
      <c r="GT793" s="5"/>
      <c r="GU793" s="5"/>
      <c r="GV793" s="5"/>
      <c r="GW793" s="5"/>
      <c r="GX793" s="5"/>
      <c r="GY793" s="5"/>
      <c r="GZ793" s="5"/>
      <c r="HA793" s="5"/>
      <c r="HB793" s="5"/>
      <c r="HC793" s="5"/>
      <c r="HD793" s="5"/>
      <c r="HE793" s="5"/>
      <c r="HF793" s="5"/>
      <c r="HG793" s="5"/>
      <c r="HH793" s="5"/>
      <c r="HI793" s="5"/>
      <c r="HJ793" s="5"/>
      <c r="HK793" s="5"/>
      <c r="HL793" s="5"/>
      <c r="HM793" s="5"/>
      <c r="HN793" s="5"/>
      <c r="HO793" s="5"/>
      <c r="HP793" s="5"/>
      <c r="HQ793" s="5"/>
      <c r="HR793" s="5"/>
      <c r="HS793" s="5"/>
      <c r="HT793" s="5"/>
      <c r="HU793" s="5"/>
      <c r="HV793" s="5"/>
      <c r="HW793" s="5"/>
      <c r="HX793" s="5"/>
      <c r="HY793" s="5"/>
      <c r="HZ793" s="5"/>
      <c r="IA793" s="5"/>
      <c r="IB793" s="5"/>
      <c r="IC793" s="5"/>
      <c r="ID793" s="5"/>
      <c r="IE793" s="5"/>
      <c r="IF793" s="5"/>
      <c r="IG793" s="5"/>
    </row>
    <row r="794" spans="1:17" s="23" customFormat="1" ht="33.75">
      <c r="A794" s="68">
        <v>1500000</v>
      </c>
      <c r="B794" s="70">
        <v>0</v>
      </c>
      <c r="C794" s="6" t="s">
        <v>961</v>
      </c>
      <c r="D794" s="6" t="s">
        <v>953</v>
      </c>
      <c r="E794" s="7" t="s">
        <v>195</v>
      </c>
      <c r="F794" s="7" t="s">
        <v>20</v>
      </c>
      <c r="G794" s="6" t="s">
        <v>196</v>
      </c>
      <c r="H794" s="9" t="s">
        <v>82</v>
      </c>
      <c r="I794" s="9" t="s">
        <v>195</v>
      </c>
      <c r="J794" s="12" t="s">
        <v>959</v>
      </c>
      <c r="K794" s="10"/>
      <c r="L794" s="11"/>
      <c r="M794" s="11"/>
      <c r="N794" s="10"/>
      <c r="O794" s="11"/>
      <c r="P794" s="14">
        <f>SUM(K794:N794)</f>
        <v>0</v>
      </c>
      <c r="Q794" s="12" t="s">
        <v>962</v>
      </c>
    </row>
    <row r="795" spans="1:17" s="23" customFormat="1" ht="22.5">
      <c r="A795" s="47">
        <v>2000000</v>
      </c>
      <c r="B795" s="47">
        <v>5000000</v>
      </c>
      <c r="C795" s="32" t="s">
        <v>2288</v>
      </c>
      <c r="D795" s="32" t="s">
        <v>2289</v>
      </c>
      <c r="E795" s="37" t="s">
        <v>741</v>
      </c>
      <c r="F795" s="37" t="s">
        <v>20</v>
      </c>
      <c r="G795" s="37" t="s">
        <v>742</v>
      </c>
      <c r="H795" s="37" t="s">
        <v>22</v>
      </c>
      <c r="I795" s="37" t="s">
        <v>741</v>
      </c>
      <c r="J795" s="32" t="s">
        <v>2290</v>
      </c>
      <c r="K795" s="35"/>
      <c r="L795" s="35"/>
      <c r="M795" s="35"/>
      <c r="N795" s="35"/>
      <c r="O795" s="35"/>
      <c r="P795" s="35">
        <f>K:K+M:M+L:L+N:N</f>
        <v>0</v>
      </c>
      <c r="Q795" s="33" t="s">
        <v>2291</v>
      </c>
    </row>
    <row r="796" spans="1:17" s="23" customFormat="1" ht="22.5">
      <c r="A796" s="73">
        <v>4000000</v>
      </c>
      <c r="B796" s="69">
        <v>0</v>
      </c>
      <c r="C796" s="5" t="s">
        <v>323</v>
      </c>
      <c r="D796" s="6" t="s">
        <v>324</v>
      </c>
      <c r="E796" s="7" t="s">
        <v>306</v>
      </c>
      <c r="F796" s="8" t="s">
        <v>20</v>
      </c>
      <c r="G796" s="6" t="s">
        <v>307</v>
      </c>
      <c r="H796" s="9" t="s">
        <v>82</v>
      </c>
      <c r="I796" s="9" t="s">
        <v>306</v>
      </c>
      <c r="J796" s="6" t="s">
        <v>325</v>
      </c>
      <c r="K796" s="10">
        <v>2000</v>
      </c>
      <c r="L796" s="11"/>
      <c r="M796" s="11"/>
      <c r="N796" s="10"/>
      <c r="O796" s="10"/>
      <c r="P796" s="14">
        <f>SUM(K796:N796)</f>
        <v>2000</v>
      </c>
      <c r="Q796" s="22" t="s">
        <v>326</v>
      </c>
    </row>
    <row r="797" spans="1:241" s="23" customFormat="1" ht="33.75">
      <c r="A797" s="74">
        <v>2300000</v>
      </c>
      <c r="B797" s="74">
        <v>0</v>
      </c>
      <c r="C797" s="32" t="s">
        <v>2346</v>
      </c>
      <c r="D797" s="32" t="s">
        <v>2347</v>
      </c>
      <c r="E797" s="32" t="s">
        <v>661</v>
      </c>
      <c r="F797" s="32" t="s">
        <v>20</v>
      </c>
      <c r="G797" s="32" t="s">
        <v>662</v>
      </c>
      <c r="H797" s="32" t="s">
        <v>22</v>
      </c>
      <c r="I797" s="32" t="s">
        <v>661</v>
      </c>
      <c r="J797" s="32" t="s">
        <v>2348</v>
      </c>
      <c r="K797" s="48"/>
      <c r="L797" s="58"/>
      <c r="M797" s="58"/>
      <c r="N797" s="58"/>
      <c r="O797" s="58"/>
      <c r="P797" s="58">
        <f>K:K+M:M+L:L+N:N</f>
        <v>0</v>
      </c>
      <c r="Q797" s="32" t="s">
        <v>2349</v>
      </c>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5"/>
      <c r="CN797" s="5"/>
      <c r="CO797" s="5"/>
      <c r="CP797" s="5"/>
      <c r="CQ797" s="5"/>
      <c r="CR797" s="5"/>
      <c r="CS797" s="5"/>
      <c r="CT797" s="5"/>
      <c r="CU797" s="5"/>
      <c r="CV797" s="5"/>
      <c r="CW797" s="5"/>
      <c r="CX797" s="5"/>
      <c r="CY797" s="5"/>
      <c r="CZ797" s="5"/>
      <c r="DA797" s="5"/>
      <c r="DB797" s="5"/>
      <c r="DC797" s="5"/>
      <c r="DD797" s="5"/>
      <c r="DE797" s="5"/>
      <c r="DF797" s="5"/>
      <c r="DG797" s="5"/>
      <c r="DH797" s="5"/>
      <c r="DI797" s="5"/>
      <c r="DJ797" s="5"/>
      <c r="DK797" s="5"/>
      <c r="DL797" s="5"/>
      <c r="DM797" s="5"/>
      <c r="DN797" s="5"/>
      <c r="DO797" s="5"/>
      <c r="DP797" s="5"/>
      <c r="DQ797" s="5"/>
      <c r="DR797" s="5"/>
      <c r="DS797" s="5"/>
      <c r="DT797" s="5"/>
      <c r="DU797" s="5"/>
      <c r="DV797" s="5"/>
      <c r="DW797" s="5"/>
      <c r="DX797" s="5"/>
      <c r="DY797" s="5"/>
      <c r="DZ797" s="5"/>
      <c r="EA797" s="5"/>
      <c r="EB797" s="5"/>
      <c r="EC797" s="5"/>
      <c r="ED797" s="5"/>
      <c r="EE797" s="5"/>
      <c r="EF797" s="5"/>
      <c r="EG797" s="5"/>
      <c r="EH797" s="5"/>
      <c r="EI797" s="5"/>
      <c r="EJ797" s="5"/>
      <c r="EK797" s="5"/>
      <c r="EL797" s="5"/>
      <c r="EM797" s="5"/>
      <c r="EN797" s="5"/>
      <c r="EO797" s="5"/>
      <c r="EP797" s="5"/>
      <c r="EQ797" s="5"/>
      <c r="ER797" s="5"/>
      <c r="ES797" s="5"/>
      <c r="ET797" s="5"/>
      <c r="EU797" s="5"/>
      <c r="EV797" s="5"/>
      <c r="EW797" s="5"/>
      <c r="EX797" s="5"/>
      <c r="EY797" s="5"/>
      <c r="EZ797" s="5"/>
      <c r="FA797" s="5"/>
      <c r="FB797" s="5"/>
      <c r="FC797" s="5"/>
      <c r="FD797" s="5"/>
      <c r="FE797" s="5"/>
      <c r="FF797" s="5"/>
      <c r="FG797" s="5"/>
      <c r="FH797" s="5"/>
      <c r="FI797" s="5"/>
      <c r="FJ797" s="5"/>
      <c r="FK797" s="5"/>
      <c r="FL797" s="5"/>
      <c r="FM797" s="5"/>
      <c r="FN797" s="5"/>
      <c r="FO797" s="5"/>
      <c r="FP797" s="5"/>
      <c r="FQ797" s="5"/>
      <c r="FR797" s="5"/>
      <c r="FS797" s="5"/>
      <c r="FT797" s="5"/>
      <c r="FU797" s="5"/>
      <c r="FV797" s="5"/>
      <c r="FW797" s="5"/>
      <c r="FX797" s="5"/>
      <c r="FY797" s="5"/>
      <c r="FZ797" s="5"/>
      <c r="GA797" s="5"/>
      <c r="GB797" s="5"/>
      <c r="GC797" s="5"/>
      <c r="GD797" s="5"/>
      <c r="GE797" s="5"/>
      <c r="GF797" s="5"/>
      <c r="GG797" s="5"/>
      <c r="GH797" s="5"/>
      <c r="GI797" s="5"/>
      <c r="GJ797" s="5"/>
      <c r="GK797" s="5"/>
      <c r="GL797" s="5"/>
      <c r="GM797" s="5"/>
      <c r="GN797" s="5"/>
      <c r="GO797" s="5"/>
      <c r="GP797" s="5"/>
      <c r="GQ797" s="5"/>
      <c r="GR797" s="5"/>
      <c r="GS797" s="5"/>
      <c r="GT797" s="5"/>
      <c r="GU797" s="5"/>
      <c r="GV797" s="5"/>
      <c r="GW797" s="5"/>
      <c r="GX797" s="5"/>
      <c r="GY797" s="5"/>
      <c r="GZ797" s="5"/>
      <c r="HA797" s="5"/>
      <c r="HB797" s="5"/>
      <c r="HC797" s="5"/>
      <c r="HD797" s="5"/>
      <c r="HE797" s="5"/>
      <c r="HF797" s="5"/>
      <c r="HG797" s="5"/>
      <c r="HH797" s="5"/>
      <c r="HI797" s="5"/>
      <c r="HJ797" s="5"/>
      <c r="HK797" s="5"/>
      <c r="HL797" s="5"/>
      <c r="HM797" s="5"/>
      <c r="HN797" s="5"/>
      <c r="HO797" s="5"/>
      <c r="HP797" s="5"/>
      <c r="HQ797" s="5"/>
      <c r="HR797" s="5"/>
      <c r="HS797" s="5"/>
      <c r="HT797" s="5"/>
      <c r="HU797" s="5"/>
      <c r="HV797" s="5"/>
      <c r="HW797" s="5"/>
      <c r="HX797" s="5"/>
      <c r="HY797" s="5"/>
      <c r="HZ797" s="5"/>
      <c r="IA797" s="5"/>
      <c r="IB797" s="5"/>
      <c r="IC797" s="5"/>
      <c r="ID797" s="5"/>
      <c r="IE797" s="5"/>
      <c r="IF797" s="5"/>
      <c r="IG797" s="5"/>
    </row>
    <row r="798" spans="1:17" s="23" customFormat="1" ht="33.75">
      <c r="A798" s="74">
        <v>3510000</v>
      </c>
      <c r="B798" s="74">
        <v>2500000</v>
      </c>
      <c r="C798" s="32" t="s">
        <v>2361</v>
      </c>
      <c r="D798" s="32" t="s">
        <v>2362</v>
      </c>
      <c r="E798" s="32" t="s">
        <v>661</v>
      </c>
      <c r="F798" s="32" t="s">
        <v>20</v>
      </c>
      <c r="G798" s="32" t="s">
        <v>662</v>
      </c>
      <c r="H798" s="32" t="s">
        <v>22</v>
      </c>
      <c r="I798" s="32" t="s">
        <v>661</v>
      </c>
      <c r="J798" s="32" t="s">
        <v>2348</v>
      </c>
      <c r="K798" s="48"/>
      <c r="L798" s="58"/>
      <c r="M798" s="58"/>
      <c r="N798" s="58"/>
      <c r="O798" s="58"/>
      <c r="P798" s="58">
        <f>K:K+M:M+L:L+N:N</f>
        <v>0</v>
      </c>
      <c r="Q798" s="32" t="s">
        <v>2363</v>
      </c>
    </row>
    <row r="799" spans="1:17" s="23" customFormat="1" ht="33.75">
      <c r="A799" s="74">
        <v>2500000</v>
      </c>
      <c r="B799" s="74">
        <v>2500000</v>
      </c>
      <c r="C799" s="32" t="s">
        <v>2436</v>
      </c>
      <c r="D799" s="32" t="s">
        <v>2347</v>
      </c>
      <c r="E799" s="32" t="s">
        <v>661</v>
      </c>
      <c r="F799" s="32" t="s">
        <v>20</v>
      </c>
      <c r="G799" s="32" t="s">
        <v>662</v>
      </c>
      <c r="H799" s="32" t="s">
        <v>22</v>
      </c>
      <c r="I799" s="32" t="s">
        <v>661</v>
      </c>
      <c r="J799" s="32" t="s">
        <v>2348</v>
      </c>
      <c r="K799" s="48"/>
      <c r="L799" s="58"/>
      <c r="M799" s="58"/>
      <c r="N799" s="58"/>
      <c r="O799" s="58"/>
      <c r="P799" s="58">
        <f>K:K+M:M+L:L+N:N</f>
        <v>0</v>
      </c>
      <c r="Q799" s="32" t="s">
        <v>2437</v>
      </c>
    </row>
    <row r="800" spans="1:17" s="23" customFormat="1" ht="22.5">
      <c r="A800" s="74">
        <v>5000000</v>
      </c>
      <c r="B800" s="74">
        <v>0</v>
      </c>
      <c r="C800" s="32" t="s">
        <v>735</v>
      </c>
      <c r="D800" s="32" t="s">
        <v>736</v>
      </c>
      <c r="E800" s="32" t="s">
        <v>661</v>
      </c>
      <c r="F800" s="32" t="s">
        <v>20</v>
      </c>
      <c r="G800" s="32" t="s">
        <v>662</v>
      </c>
      <c r="H800" s="32" t="s">
        <v>22</v>
      </c>
      <c r="I800" s="32" t="s">
        <v>661</v>
      </c>
      <c r="J800" s="32" t="s">
        <v>737</v>
      </c>
      <c r="K800" s="48">
        <v>700</v>
      </c>
      <c r="L800" s="58"/>
      <c r="M800" s="58"/>
      <c r="N800" s="58"/>
      <c r="O800" s="58"/>
      <c r="P800" s="58">
        <f>K:K+M:M+L:L+N:N</f>
        <v>700</v>
      </c>
      <c r="Q800" s="32" t="s">
        <v>738</v>
      </c>
    </row>
    <row r="801" spans="1:17" s="13" customFormat="1" ht="22.5">
      <c r="A801" s="74">
        <v>3000000</v>
      </c>
      <c r="B801" s="74">
        <v>3000000</v>
      </c>
      <c r="C801" s="32" t="s">
        <v>2424</v>
      </c>
      <c r="D801" s="32" t="s">
        <v>2358</v>
      </c>
      <c r="E801" s="32" t="s">
        <v>661</v>
      </c>
      <c r="F801" s="32" t="s">
        <v>20</v>
      </c>
      <c r="G801" s="32" t="s">
        <v>662</v>
      </c>
      <c r="H801" s="32" t="s">
        <v>22</v>
      </c>
      <c r="I801" s="32" t="s">
        <v>661</v>
      </c>
      <c r="J801" s="32" t="s">
        <v>737</v>
      </c>
      <c r="K801" s="48"/>
      <c r="L801" s="58"/>
      <c r="M801" s="58"/>
      <c r="N801" s="58"/>
      <c r="O801" s="58"/>
      <c r="P801" s="58" t="s">
        <v>806</v>
      </c>
      <c r="Q801" s="32" t="s">
        <v>2425</v>
      </c>
    </row>
    <row r="802" spans="1:17" s="23" customFormat="1" ht="33.75">
      <c r="A802" s="74">
        <v>3000000</v>
      </c>
      <c r="B802" s="74">
        <v>0</v>
      </c>
      <c r="C802" s="32" t="s">
        <v>2357</v>
      </c>
      <c r="D802" s="32" t="s">
        <v>2358</v>
      </c>
      <c r="E802" s="32" t="s">
        <v>661</v>
      </c>
      <c r="F802" s="32" t="s">
        <v>20</v>
      </c>
      <c r="G802" s="32" t="s">
        <v>662</v>
      </c>
      <c r="H802" s="32" t="s">
        <v>22</v>
      </c>
      <c r="I802" s="32" t="s">
        <v>661</v>
      </c>
      <c r="J802" s="32" t="s">
        <v>2359</v>
      </c>
      <c r="K802" s="48"/>
      <c r="L802" s="58"/>
      <c r="M802" s="58"/>
      <c r="N802" s="58"/>
      <c r="O802" s="58"/>
      <c r="P802" s="58" t="s">
        <v>806</v>
      </c>
      <c r="Q802" s="32" t="s">
        <v>2360</v>
      </c>
    </row>
    <row r="803" spans="1:17" s="23" customFormat="1" ht="11.25">
      <c r="A803" s="68">
        <v>5000000</v>
      </c>
      <c r="B803" s="69">
        <v>0</v>
      </c>
      <c r="C803" s="6" t="s">
        <v>1389</v>
      </c>
      <c r="D803" s="6" t="s">
        <v>102</v>
      </c>
      <c r="E803" s="7" t="s">
        <v>80</v>
      </c>
      <c r="F803" s="8" t="s">
        <v>20</v>
      </c>
      <c r="G803" s="6" t="s">
        <v>81</v>
      </c>
      <c r="H803" s="9" t="s">
        <v>82</v>
      </c>
      <c r="I803" s="9" t="s">
        <v>80</v>
      </c>
      <c r="J803" s="12" t="s">
        <v>1390</v>
      </c>
      <c r="K803" s="10"/>
      <c r="L803" s="11"/>
      <c r="M803" s="11"/>
      <c r="N803" s="10"/>
      <c r="O803" s="10"/>
      <c r="P803" s="14">
        <v>0</v>
      </c>
      <c r="Q803" s="22" t="s">
        <v>1391</v>
      </c>
    </row>
    <row r="804" spans="1:17" s="23" customFormat="1" ht="11.25">
      <c r="A804" s="68">
        <v>1450000</v>
      </c>
      <c r="B804" s="69">
        <v>0</v>
      </c>
      <c r="C804" s="5" t="s">
        <v>963</v>
      </c>
      <c r="D804" s="6" t="s">
        <v>200</v>
      </c>
      <c r="E804" s="7" t="s">
        <v>195</v>
      </c>
      <c r="F804" s="7" t="s">
        <v>20</v>
      </c>
      <c r="G804" s="6" t="s">
        <v>196</v>
      </c>
      <c r="H804" s="9" t="s">
        <v>82</v>
      </c>
      <c r="I804" s="9" t="s">
        <v>195</v>
      </c>
      <c r="J804" s="6" t="s">
        <v>964</v>
      </c>
      <c r="K804" s="10"/>
      <c r="L804" s="11"/>
      <c r="M804" s="11"/>
      <c r="N804" s="10"/>
      <c r="O804" s="11"/>
      <c r="P804" s="14">
        <f>SUM(K804:N804)</f>
        <v>0</v>
      </c>
      <c r="Q804" s="22" t="s">
        <v>965</v>
      </c>
    </row>
    <row r="805" spans="1:17" s="23" customFormat="1" ht="22.5">
      <c r="A805" s="47">
        <v>1000000</v>
      </c>
      <c r="B805" s="47">
        <v>0</v>
      </c>
      <c r="C805" s="32" t="s">
        <v>2292</v>
      </c>
      <c r="D805" s="32" t="s">
        <v>2270</v>
      </c>
      <c r="E805" s="37" t="s">
        <v>741</v>
      </c>
      <c r="F805" s="37" t="s">
        <v>20</v>
      </c>
      <c r="G805" s="37" t="s">
        <v>742</v>
      </c>
      <c r="H805" s="37" t="s">
        <v>22</v>
      </c>
      <c r="I805" s="37" t="s">
        <v>741</v>
      </c>
      <c r="J805" s="32" t="s">
        <v>2293</v>
      </c>
      <c r="K805" s="35"/>
      <c r="L805" s="35"/>
      <c r="M805" s="35"/>
      <c r="N805" s="35"/>
      <c r="O805" s="35"/>
      <c r="P805" s="35">
        <f>K:K+M:M+L:L+N:N</f>
        <v>0</v>
      </c>
      <c r="Q805" s="33" t="s">
        <v>2294</v>
      </c>
    </row>
    <row r="806" spans="1:17" s="13" customFormat="1" ht="22.5">
      <c r="A806" s="68">
        <v>3000000</v>
      </c>
      <c r="B806" s="72">
        <v>2500000</v>
      </c>
      <c r="C806" s="5" t="s">
        <v>1141</v>
      </c>
      <c r="D806" s="6" t="s">
        <v>1142</v>
      </c>
      <c r="E806" s="7" t="s">
        <v>1083</v>
      </c>
      <c r="F806" s="7" t="s">
        <v>20</v>
      </c>
      <c r="G806" s="6" t="s">
        <v>1084</v>
      </c>
      <c r="H806" s="9" t="s">
        <v>22</v>
      </c>
      <c r="I806" s="9" t="s">
        <v>1083</v>
      </c>
      <c r="J806" s="6" t="s">
        <v>1143</v>
      </c>
      <c r="K806" s="10"/>
      <c r="L806" s="11"/>
      <c r="M806" s="11"/>
      <c r="N806" s="10"/>
      <c r="O806" s="11"/>
      <c r="P806" s="11">
        <f>SUM(K806:N806)</f>
        <v>0</v>
      </c>
      <c r="Q806" s="22" t="s">
        <v>1144</v>
      </c>
    </row>
    <row r="807" spans="1:17" s="23" customFormat="1" ht="11.25">
      <c r="A807" s="68">
        <v>10000000</v>
      </c>
      <c r="B807" s="72">
        <v>10000000</v>
      </c>
      <c r="C807" s="6" t="s">
        <v>1145</v>
      </c>
      <c r="D807" s="6"/>
      <c r="E807" s="7" t="s">
        <v>1083</v>
      </c>
      <c r="F807" s="7" t="s">
        <v>20</v>
      </c>
      <c r="G807" s="6" t="s">
        <v>1084</v>
      </c>
      <c r="H807" s="9" t="s">
        <v>22</v>
      </c>
      <c r="I807" s="9" t="s">
        <v>1083</v>
      </c>
      <c r="J807" s="12" t="s">
        <v>1146</v>
      </c>
      <c r="K807" s="10"/>
      <c r="L807" s="11"/>
      <c r="M807" s="11"/>
      <c r="N807" s="10"/>
      <c r="O807" s="11"/>
      <c r="P807" s="11">
        <f>SUM(K807:N807)</f>
        <v>0</v>
      </c>
      <c r="Q807" s="12" t="s">
        <v>1147</v>
      </c>
    </row>
    <row r="808" spans="1:17" s="23" customFormat="1" ht="11.25">
      <c r="A808" s="68">
        <v>2000000</v>
      </c>
      <c r="B808" s="72">
        <v>1000000</v>
      </c>
      <c r="C808" s="6" t="s">
        <v>1148</v>
      </c>
      <c r="D808" s="6"/>
      <c r="E808" s="7" t="s">
        <v>1083</v>
      </c>
      <c r="F808" s="7" t="s">
        <v>20</v>
      </c>
      <c r="G808" s="6" t="s">
        <v>1084</v>
      </c>
      <c r="H808" s="9" t="s">
        <v>22</v>
      </c>
      <c r="I808" s="9" t="s">
        <v>1083</v>
      </c>
      <c r="J808" s="6" t="s">
        <v>1146</v>
      </c>
      <c r="K808" s="10"/>
      <c r="L808" s="11"/>
      <c r="M808" s="11"/>
      <c r="N808" s="10"/>
      <c r="O808" s="11"/>
      <c r="P808" s="11">
        <f>SUM(K808:N808)</f>
        <v>0</v>
      </c>
      <c r="Q808" s="22" t="s">
        <v>1149</v>
      </c>
    </row>
    <row r="809" spans="1:17" s="23" customFormat="1" ht="11.25">
      <c r="A809" s="68">
        <v>3500000</v>
      </c>
      <c r="B809" s="79">
        <v>0</v>
      </c>
      <c r="C809" s="5" t="s">
        <v>1074</v>
      </c>
      <c r="D809" s="6" t="s">
        <v>1075</v>
      </c>
      <c r="E809" s="7" t="s">
        <v>263</v>
      </c>
      <c r="F809" s="7" t="s">
        <v>20</v>
      </c>
      <c r="G809" s="6" t="s">
        <v>264</v>
      </c>
      <c r="H809" s="9" t="s">
        <v>82</v>
      </c>
      <c r="I809" s="9" t="s">
        <v>263</v>
      </c>
      <c r="J809" s="6" t="s">
        <v>1076</v>
      </c>
      <c r="K809" s="10"/>
      <c r="L809" s="10"/>
      <c r="M809" s="11"/>
      <c r="N809" s="10"/>
      <c r="O809" s="11"/>
      <c r="P809" s="11">
        <f>SUM(K809:N809)</f>
        <v>0</v>
      </c>
      <c r="Q809" s="22" t="s">
        <v>1077</v>
      </c>
    </row>
    <row r="810" spans="1:17" s="23" customFormat="1" ht="22.5">
      <c r="A810" s="68">
        <v>2000000</v>
      </c>
      <c r="B810" s="69">
        <v>0</v>
      </c>
      <c r="C810" s="5" t="s">
        <v>2684</v>
      </c>
      <c r="D810" s="6" t="s">
        <v>2678</v>
      </c>
      <c r="E810" s="7" t="s">
        <v>485</v>
      </c>
      <c r="F810" s="8" t="s">
        <v>20</v>
      </c>
      <c r="G810" s="6" t="s">
        <v>486</v>
      </c>
      <c r="H810" s="9" t="s">
        <v>22</v>
      </c>
      <c r="I810" s="9" t="s">
        <v>485</v>
      </c>
      <c r="J810" s="6" t="s">
        <v>2685</v>
      </c>
      <c r="K810" s="10"/>
      <c r="L810" s="11"/>
      <c r="M810" s="11"/>
      <c r="N810" s="10"/>
      <c r="O810" s="10"/>
      <c r="P810" s="14">
        <f>SUM(K810:N810)</f>
        <v>0</v>
      </c>
      <c r="Q810" s="22" t="s">
        <v>2686</v>
      </c>
    </row>
    <row r="811" spans="1:17" s="23" customFormat="1" ht="11.25">
      <c r="A811" s="73">
        <v>2500000</v>
      </c>
      <c r="B811" s="69">
        <v>5200000</v>
      </c>
      <c r="C811" s="5" t="s">
        <v>344</v>
      </c>
      <c r="D811" s="6" t="s">
        <v>345</v>
      </c>
      <c r="E811" s="7" t="s">
        <v>320</v>
      </c>
      <c r="F811" s="8" t="s">
        <v>20</v>
      </c>
      <c r="G811" s="6" t="s">
        <v>307</v>
      </c>
      <c r="H811" s="9" t="s">
        <v>82</v>
      </c>
      <c r="I811" s="9" t="s">
        <v>306</v>
      </c>
      <c r="J811" s="6" t="s">
        <v>346</v>
      </c>
      <c r="K811" s="10">
        <v>8000</v>
      </c>
      <c r="L811" s="11"/>
      <c r="M811" s="11"/>
      <c r="N811" s="10"/>
      <c r="O811" s="10"/>
      <c r="P811" s="14">
        <f>SUM(K811:N811)</f>
        <v>8000</v>
      </c>
      <c r="Q811" s="22" t="s">
        <v>347</v>
      </c>
    </row>
    <row r="812" spans="1:17" s="13" customFormat="1" ht="11.25">
      <c r="A812" s="68">
        <v>5200000</v>
      </c>
      <c r="B812" s="69">
        <v>5200000</v>
      </c>
      <c r="C812" s="6" t="s">
        <v>383</v>
      </c>
      <c r="D812" s="6" t="s">
        <v>345</v>
      </c>
      <c r="E812" s="7" t="s">
        <v>320</v>
      </c>
      <c r="F812" s="8" t="s">
        <v>20</v>
      </c>
      <c r="G812" s="6" t="s">
        <v>370</v>
      </c>
      <c r="H812" s="9" t="s">
        <v>82</v>
      </c>
      <c r="I812" s="9" t="s">
        <v>320</v>
      </c>
      <c r="J812" s="12" t="s">
        <v>346</v>
      </c>
      <c r="K812" s="10">
        <v>5600</v>
      </c>
      <c r="L812" s="11"/>
      <c r="M812" s="11"/>
      <c r="N812" s="11"/>
      <c r="O812" s="11"/>
      <c r="P812" s="14">
        <f>SUM(K812:N812)</f>
        <v>5600</v>
      </c>
      <c r="Q812" s="22" t="s">
        <v>384</v>
      </c>
    </row>
    <row r="813" spans="1:17" s="23" customFormat="1" ht="22.5">
      <c r="A813" s="68">
        <v>3000000</v>
      </c>
      <c r="B813" s="79">
        <v>2000000</v>
      </c>
      <c r="C813" s="5" t="s">
        <v>1078</v>
      </c>
      <c r="D813" s="6" t="s">
        <v>942</v>
      </c>
      <c r="E813" s="7" t="s">
        <v>263</v>
      </c>
      <c r="F813" s="7" t="s">
        <v>20</v>
      </c>
      <c r="G813" s="6" t="s">
        <v>264</v>
      </c>
      <c r="H813" s="9" t="s">
        <v>82</v>
      </c>
      <c r="I813" s="9" t="s">
        <v>263</v>
      </c>
      <c r="J813" s="6" t="s">
        <v>1079</v>
      </c>
      <c r="K813" s="10"/>
      <c r="L813" s="10"/>
      <c r="M813" s="11"/>
      <c r="N813" s="10"/>
      <c r="O813" s="11"/>
      <c r="P813" s="11">
        <f>SUM(K813:N813)</f>
        <v>0</v>
      </c>
      <c r="Q813" s="22" t="s">
        <v>1080</v>
      </c>
    </row>
    <row r="814" spans="1:17" s="23" customFormat="1" ht="22.5">
      <c r="A814" s="68">
        <v>15000000</v>
      </c>
      <c r="B814" s="71">
        <v>0</v>
      </c>
      <c r="C814" s="6" t="s">
        <v>966</v>
      </c>
      <c r="D814" s="6" t="s">
        <v>200</v>
      </c>
      <c r="E814" s="7" t="s">
        <v>195</v>
      </c>
      <c r="F814" s="7" t="s">
        <v>20</v>
      </c>
      <c r="G814" s="6" t="s">
        <v>196</v>
      </c>
      <c r="H814" s="9" t="s">
        <v>82</v>
      </c>
      <c r="I814" s="9" t="s">
        <v>195</v>
      </c>
      <c r="J814" s="12" t="s">
        <v>967</v>
      </c>
      <c r="K814" s="10"/>
      <c r="L814" s="11"/>
      <c r="M814" s="11"/>
      <c r="N814" s="10"/>
      <c r="O814" s="11"/>
      <c r="P814" s="14">
        <f>SUM(K814:N814)</f>
        <v>0</v>
      </c>
      <c r="Q814" s="12" t="s">
        <v>968</v>
      </c>
    </row>
    <row r="815" spans="1:17" s="23" customFormat="1" ht="22.5">
      <c r="A815" s="68">
        <v>4800000</v>
      </c>
      <c r="B815" s="69">
        <v>4100000</v>
      </c>
      <c r="C815" s="5" t="s">
        <v>969</v>
      </c>
      <c r="D815" s="6" t="s">
        <v>200</v>
      </c>
      <c r="E815" s="7" t="s">
        <v>195</v>
      </c>
      <c r="F815" s="7" t="s">
        <v>20</v>
      </c>
      <c r="G815" s="6" t="s">
        <v>196</v>
      </c>
      <c r="H815" s="9" t="s">
        <v>82</v>
      </c>
      <c r="I815" s="9" t="s">
        <v>195</v>
      </c>
      <c r="J815" s="6" t="s">
        <v>967</v>
      </c>
      <c r="K815" s="10"/>
      <c r="L815" s="11"/>
      <c r="M815" s="11"/>
      <c r="N815" s="10"/>
      <c r="O815" s="11"/>
      <c r="P815" s="14">
        <f>SUM(K815:N815)</f>
        <v>0</v>
      </c>
      <c r="Q815" s="22" t="s">
        <v>970</v>
      </c>
    </row>
    <row r="816" spans="1:17" s="23" customFormat="1" ht="11.25">
      <c r="A816" s="68">
        <v>2000000</v>
      </c>
      <c r="B816" s="69">
        <v>0</v>
      </c>
      <c r="C816" s="6" t="s">
        <v>2764</v>
      </c>
      <c r="D816" s="6" t="s">
        <v>2754</v>
      </c>
      <c r="E816" s="7" t="s">
        <v>583</v>
      </c>
      <c r="F816" s="8" t="s">
        <v>20</v>
      </c>
      <c r="G816" s="6" t="s">
        <v>584</v>
      </c>
      <c r="H816" s="9" t="s">
        <v>82</v>
      </c>
      <c r="I816" s="9" t="s">
        <v>583</v>
      </c>
      <c r="J816" s="6" t="s">
        <v>2765</v>
      </c>
      <c r="K816" s="10"/>
      <c r="L816" s="11"/>
      <c r="M816" s="11"/>
      <c r="N816" s="10"/>
      <c r="O816" s="11"/>
      <c r="P816" s="1">
        <f>SUM(K816:N816)</f>
        <v>0</v>
      </c>
      <c r="Q816" s="22" t="s">
        <v>2766</v>
      </c>
    </row>
    <row r="817" spans="1:17" s="23" customFormat="1" ht="11.25">
      <c r="A817" s="73">
        <v>5000000</v>
      </c>
      <c r="B817" s="69">
        <v>6000000</v>
      </c>
      <c r="C817" s="5" t="s">
        <v>1939</v>
      </c>
      <c r="D817" s="6" t="s">
        <v>1940</v>
      </c>
      <c r="E817" s="7" t="s">
        <v>583</v>
      </c>
      <c r="F817" s="8" t="s">
        <v>20</v>
      </c>
      <c r="G817" s="6" t="s">
        <v>396</v>
      </c>
      <c r="H817" s="9" t="s">
        <v>82</v>
      </c>
      <c r="I817" s="9" t="s">
        <v>395</v>
      </c>
      <c r="J817" s="9" t="s">
        <v>1941</v>
      </c>
      <c r="K817" s="11"/>
      <c r="L817" s="11"/>
      <c r="M817" s="11"/>
      <c r="N817" s="10"/>
      <c r="O817" s="11"/>
      <c r="P817" s="1">
        <f>SUM(K817:N817)</f>
        <v>0</v>
      </c>
      <c r="Q817" s="22" t="s">
        <v>1942</v>
      </c>
    </row>
    <row r="818" spans="1:17" s="23" customFormat="1" ht="22.5">
      <c r="A818" s="68">
        <v>3000000</v>
      </c>
      <c r="B818" s="69">
        <v>0</v>
      </c>
      <c r="C818" s="5" t="s">
        <v>2687</v>
      </c>
      <c r="D818" s="6" t="s">
        <v>506</v>
      </c>
      <c r="E818" s="7" t="s">
        <v>485</v>
      </c>
      <c r="F818" s="8" t="s">
        <v>20</v>
      </c>
      <c r="G818" s="6" t="s">
        <v>486</v>
      </c>
      <c r="H818" s="9" t="s">
        <v>22</v>
      </c>
      <c r="I818" s="9" t="s">
        <v>485</v>
      </c>
      <c r="J818" s="6" t="s">
        <v>2688</v>
      </c>
      <c r="K818" s="10"/>
      <c r="L818" s="11"/>
      <c r="M818" s="11"/>
      <c r="N818" s="10"/>
      <c r="O818" s="10"/>
      <c r="P818" s="14">
        <f>SUM(K818:N818)</f>
        <v>0</v>
      </c>
      <c r="Q818" s="22" t="s">
        <v>2689</v>
      </c>
    </row>
    <row r="819" spans="1:17" s="23" customFormat="1" ht="45">
      <c r="A819" s="47">
        <v>2500000</v>
      </c>
      <c r="B819" s="47">
        <v>0</v>
      </c>
      <c r="C819" s="32" t="s">
        <v>2099</v>
      </c>
      <c r="D819" s="37" t="s">
        <v>1887</v>
      </c>
      <c r="E819" s="37" t="s">
        <v>2023</v>
      </c>
      <c r="F819" s="37" t="s">
        <v>20</v>
      </c>
      <c r="G819" s="37" t="s">
        <v>2024</v>
      </c>
      <c r="H819" s="37" t="s">
        <v>22</v>
      </c>
      <c r="I819" s="37" t="s">
        <v>2023</v>
      </c>
      <c r="J819" s="32" t="s">
        <v>2100</v>
      </c>
      <c r="K819" s="35">
        <v>0</v>
      </c>
      <c r="L819" s="35">
        <v>0</v>
      </c>
      <c r="M819" s="35">
        <v>0</v>
      </c>
      <c r="N819" s="35">
        <v>0</v>
      </c>
      <c r="O819" s="35">
        <v>0</v>
      </c>
      <c r="P819" s="35">
        <v>0</v>
      </c>
      <c r="Q819" s="33" t="s">
        <v>2101</v>
      </c>
    </row>
    <row r="820" spans="1:17" s="23" customFormat="1" ht="11.25">
      <c r="A820" s="68" t="s">
        <v>2344</v>
      </c>
      <c r="B820" s="69"/>
      <c r="C820" s="6" t="s">
        <v>2345</v>
      </c>
      <c r="D820" s="6"/>
      <c r="E820" s="7" t="s">
        <v>420</v>
      </c>
      <c r="F820" s="8" t="s">
        <v>20</v>
      </c>
      <c r="G820" s="6" t="s">
        <v>421</v>
      </c>
      <c r="H820" s="9" t="s">
        <v>82</v>
      </c>
      <c r="I820" s="9" t="s">
        <v>420</v>
      </c>
      <c r="J820" s="12"/>
      <c r="K820" s="10"/>
      <c r="L820" s="11"/>
      <c r="M820" s="11"/>
      <c r="N820" s="10"/>
      <c r="O820" s="11"/>
      <c r="P820" s="1">
        <f>SUM(K820:N820)</f>
        <v>0</v>
      </c>
      <c r="Q820" s="22" t="s">
        <v>972</v>
      </c>
    </row>
    <row r="821" spans="1:17" s="23" customFormat="1" ht="22.5">
      <c r="A821" s="68" t="s">
        <v>2767</v>
      </c>
      <c r="B821" s="69">
        <v>0</v>
      </c>
      <c r="C821" s="5" t="s">
        <v>2768</v>
      </c>
      <c r="D821" s="6" t="s">
        <v>2769</v>
      </c>
      <c r="E821" s="7" t="s">
        <v>583</v>
      </c>
      <c r="F821" s="8" t="s">
        <v>20</v>
      </c>
      <c r="G821" s="6" t="s">
        <v>584</v>
      </c>
      <c r="H821" s="9" t="s">
        <v>82</v>
      </c>
      <c r="I821" s="9" t="s">
        <v>583</v>
      </c>
      <c r="J821" s="6"/>
      <c r="K821" s="20"/>
      <c r="L821" s="11"/>
      <c r="M821" s="11"/>
      <c r="N821" s="21"/>
      <c r="O821" s="11"/>
      <c r="P821" s="1">
        <f>SUM(K821:N821)</f>
        <v>0</v>
      </c>
      <c r="Q821" s="22" t="s">
        <v>2770</v>
      </c>
    </row>
    <row r="822" spans="1:17" s="23" customFormat="1" ht="33.75">
      <c r="A822" s="68" t="s">
        <v>2767</v>
      </c>
      <c r="B822" s="69">
        <v>0</v>
      </c>
      <c r="C822" s="5" t="s">
        <v>2771</v>
      </c>
      <c r="D822" s="6"/>
      <c r="E822" s="7" t="s">
        <v>583</v>
      </c>
      <c r="F822" s="8" t="s">
        <v>20</v>
      </c>
      <c r="G822" s="6" t="s">
        <v>584</v>
      </c>
      <c r="H822" s="9" t="s">
        <v>82</v>
      </c>
      <c r="I822" s="9" t="s">
        <v>583</v>
      </c>
      <c r="J822" s="6"/>
      <c r="K822" s="10"/>
      <c r="L822" s="11"/>
      <c r="M822" s="11"/>
      <c r="N822" s="10"/>
      <c r="O822" s="11"/>
      <c r="P822" s="1">
        <f>SUM(K822:N822)</f>
        <v>0</v>
      </c>
      <c r="Q822" s="22" t="s">
        <v>2772</v>
      </c>
    </row>
  </sheetData>
  <sheetProtection/>
  <autoFilter ref="A3:Q822">
    <sortState ref="A4:Q822">
      <sortCondition sortBy="value" ref="J4:J822"/>
    </sortState>
  </autoFilter>
  <mergeCells count="2">
    <mergeCell ref="A1:Q1"/>
    <mergeCell ref="A2:Q2"/>
  </mergeCells>
  <printOptions/>
  <pageMargins left="0.7" right="0.7" top="0.75" bottom="0.75" header="0.3" footer="0.3"/>
  <pageSetup horizontalDpi="600" verticalDpi="600" orientation="portrait" r:id="rId1"/>
  <headerFooter>
    <oddHeader>&amp;LPrepared by Taxpayers for Common Sense&amp;RVersion Date: October 8, 2009</oddHeader>
  </headerFooter>
</worksheet>
</file>

<file path=xl/worksheets/sheet2.xml><?xml version="1.0" encoding="utf-8"?>
<worksheet xmlns="http://schemas.openxmlformats.org/spreadsheetml/2006/main" xmlns:r="http://schemas.openxmlformats.org/officeDocument/2006/relationships">
  <dimension ref="A1:H571"/>
  <sheetViews>
    <sheetView zoomScalePageLayoutView="0" workbookViewId="0" topLeftCell="A1">
      <pane ySplit="1" topLeftCell="A2" activePane="bottomLeft" state="frozen"/>
      <selection pane="topLeft" activeCell="A1" sqref="A1"/>
      <selection pane="bottomLeft" activeCell="A22" sqref="A22"/>
    </sheetView>
  </sheetViews>
  <sheetFormatPr defaultColWidth="9.33203125" defaultRowHeight="11.25"/>
  <cols>
    <col min="1" max="1" width="79.33203125" style="0" bestFit="1" customWidth="1"/>
    <col min="2" max="2" width="11.16015625" style="62" bestFit="1" customWidth="1"/>
    <col min="3" max="3" width="14.83203125" style="62" bestFit="1" customWidth="1"/>
    <col min="4" max="4" width="13.83203125" style="62" bestFit="1" customWidth="1"/>
    <col min="5" max="5" width="11.16015625" style="0" bestFit="1" customWidth="1"/>
    <col min="6" max="6" width="12.16015625" style="0" bestFit="1" customWidth="1"/>
    <col min="7" max="7" width="11.16015625" style="0" bestFit="1" customWidth="1"/>
  </cols>
  <sheetData>
    <row r="1" spans="1:4" ht="11.25">
      <c r="A1" t="s">
        <v>2776</v>
      </c>
      <c r="B1" s="62" t="s">
        <v>2773</v>
      </c>
      <c r="C1" s="62" t="s">
        <v>2774</v>
      </c>
      <c r="D1" s="62" t="s">
        <v>2775</v>
      </c>
    </row>
    <row r="2" spans="1:6" s="64" customFormat="1" ht="11.25">
      <c r="A2" s="6" t="s">
        <v>48</v>
      </c>
      <c r="B2" s="63">
        <v>119750</v>
      </c>
      <c r="C2" s="63">
        <v>107500000</v>
      </c>
      <c r="D2" s="63">
        <v>30500000</v>
      </c>
      <c r="E2" s="63"/>
      <c r="F2" s="63"/>
    </row>
    <row r="3" spans="1:4" s="64" customFormat="1" ht="11.25">
      <c r="A3" s="65" t="s">
        <v>807</v>
      </c>
      <c r="B3" s="63">
        <v>90750</v>
      </c>
      <c r="C3" s="63">
        <v>73100000</v>
      </c>
      <c r="D3" s="63">
        <v>14000000</v>
      </c>
    </row>
    <row r="4" spans="1:4" s="64" customFormat="1" ht="11.25">
      <c r="A4" s="6" t="s">
        <v>44</v>
      </c>
      <c r="B4" s="63">
        <v>77800</v>
      </c>
      <c r="C4" s="63">
        <v>26200000</v>
      </c>
      <c r="D4" s="63">
        <v>19000000</v>
      </c>
    </row>
    <row r="5" spans="1:4" s="64" customFormat="1" ht="11.25">
      <c r="A5" s="6" t="s">
        <v>36</v>
      </c>
      <c r="B5" s="63">
        <v>58300</v>
      </c>
      <c r="C5" s="63">
        <v>2339478000</v>
      </c>
      <c r="D5" s="63">
        <v>20000000</v>
      </c>
    </row>
    <row r="6" spans="1:4" s="64" customFormat="1" ht="11.25">
      <c r="A6" s="6" t="s">
        <v>33</v>
      </c>
      <c r="B6" s="63">
        <v>55500</v>
      </c>
      <c r="C6" s="63">
        <v>46500000</v>
      </c>
      <c r="D6" s="63">
        <v>30500000</v>
      </c>
    </row>
    <row r="7" spans="1:4" s="64" customFormat="1" ht="11.25">
      <c r="A7" s="12" t="s">
        <v>253</v>
      </c>
      <c r="B7" s="63">
        <v>48750</v>
      </c>
      <c r="C7" s="63">
        <v>111750000</v>
      </c>
      <c r="D7" s="63">
        <v>27900000</v>
      </c>
    </row>
    <row r="8" spans="1:4" s="64" customFormat="1" ht="11.25">
      <c r="A8" s="6" t="s">
        <v>550</v>
      </c>
      <c r="B8" s="63">
        <v>46100</v>
      </c>
      <c r="C8" s="63">
        <v>13200000</v>
      </c>
      <c r="D8" s="63">
        <v>10000000</v>
      </c>
    </row>
    <row r="9" spans="1:4" s="64" customFormat="1" ht="11.25">
      <c r="A9" s="12" t="s">
        <v>154</v>
      </c>
      <c r="B9" s="63">
        <v>44250</v>
      </c>
      <c r="C9" s="63">
        <v>10100000</v>
      </c>
      <c r="D9" s="63">
        <v>3200000</v>
      </c>
    </row>
    <row r="10" spans="1:4" s="64" customFormat="1" ht="11.25">
      <c r="A10" s="12" t="s">
        <v>2786</v>
      </c>
      <c r="B10" s="63">
        <v>40100</v>
      </c>
      <c r="C10" s="63">
        <v>3500000</v>
      </c>
      <c r="D10" s="63">
        <v>0</v>
      </c>
    </row>
    <row r="11" spans="1:4" s="64" customFormat="1" ht="11.25">
      <c r="A11" s="12" t="s">
        <v>477</v>
      </c>
      <c r="B11" s="63">
        <v>30100</v>
      </c>
      <c r="C11" s="63">
        <v>4400000</v>
      </c>
      <c r="D11" s="63">
        <v>0</v>
      </c>
    </row>
    <row r="12" spans="1:4" s="64" customFormat="1" ht="11.25">
      <c r="A12" s="6" t="s">
        <v>140</v>
      </c>
      <c r="B12" s="63">
        <v>29400</v>
      </c>
      <c r="C12" s="63">
        <v>20500000</v>
      </c>
      <c r="D12" s="63">
        <v>2100000</v>
      </c>
    </row>
    <row r="13" spans="1:4" s="64" customFormat="1" ht="11.25">
      <c r="A13" s="6" t="s">
        <v>151</v>
      </c>
      <c r="B13" s="63">
        <v>26600</v>
      </c>
      <c r="C13" s="63">
        <v>15300000</v>
      </c>
      <c r="D13" s="63">
        <v>4200000</v>
      </c>
    </row>
    <row r="14" spans="1:4" s="64" customFormat="1" ht="11.25">
      <c r="A14" s="12" t="s">
        <v>277</v>
      </c>
      <c r="B14" s="63">
        <v>25800</v>
      </c>
      <c r="C14" s="63">
        <v>23300000</v>
      </c>
      <c r="D14" s="63">
        <v>16400000</v>
      </c>
    </row>
    <row r="15" spans="1:4" s="64" customFormat="1" ht="11.25">
      <c r="A15" s="6" t="s">
        <v>457</v>
      </c>
      <c r="B15" s="63">
        <v>25650</v>
      </c>
      <c r="C15" s="63">
        <v>5800000</v>
      </c>
      <c r="D15" s="63">
        <v>2900000</v>
      </c>
    </row>
    <row r="16" spans="1:4" s="64" customFormat="1" ht="11.25">
      <c r="A16" s="9" t="s">
        <v>442</v>
      </c>
      <c r="B16" s="63">
        <v>22700</v>
      </c>
      <c r="C16" s="63">
        <v>10000000</v>
      </c>
      <c r="D16" s="63">
        <v>6400000</v>
      </c>
    </row>
    <row r="17" spans="1:4" s="64" customFormat="1" ht="11.25">
      <c r="A17" s="6" t="s">
        <v>451</v>
      </c>
      <c r="B17" s="63">
        <v>22600</v>
      </c>
      <c r="C17" s="63">
        <v>7000000</v>
      </c>
      <c r="D17" s="63">
        <v>3600000</v>
      </c>
    </row>
    <row r="18" spans="1:4" s="64" customFormat="1" ht="11.25">
      <c r="A18" s="6" t="s">
        <v>570</v>
      </c>
      <c r="B18" s="63">
        <v>21800</v>
      </c>
      <c r="C18" s="63">
        <v>3200000</v>
      </c>
      <c r="D18" s="63">
        <v>0</v>
      </c>
    </row>
    <row r="19" spans="1:4" s="64" customFormat="1" ht="11.25">
      <c r="A19" s="6" t="s">
        <v>491</v>
      </c>
      <c r="B19" s="63">
        <v>21250</v>
      </c>
      <c r="C19" s="63">
        <v>4000000</v>
      </c>
      <c r="D19" s="63">
        <v>4000000</v>
      </c>
    </row>
    <row r="20" spans="1:4" s="64" customFormat="1" ht="11.25">
      <c r="A20" s="6" t="s">
        <v>539</v>
      </c>
      <c r="B20" s="63">
        <v>19600</v>
      </c>
      <c r="C20" s="63">
        <v>3100000</v>
      </c>
      <c r="D20" s="63">
        <v>3000000</v>
      </c>
    </row>
    <row r="21" spans="1:4" s="64" customFormat="1" ht="11.25">
      <c r="A21" s="6" t="s">
        <v>214</v>
      </c>
      <c r="B21" s="63">
        <v>19500</v>
      </c>
      <c r="C21" s="63">
        <v>4000000</v>
      </c>
      <c r="D21" s="63">
        <v>0</v>
      </c>
    </row>
    <row r="22" spans="1:4" s="64" customFormat="1" ht="11.25">
      <c r="A22" s="6" t="s">
        <v>170</v>
      </c>
      <c r="B22" s="63">
        <v>19000</v>
      </c>
      <c r="C22" s="63">
        <v>12500000</v>
      </c>
      <c r="D22" s="63">
        <v>3500000</v>
      </c>
    </row>
    <row r="23" spans="1:4" s="64" customFormat="1" ht="11.25">
      <c r="A23" s="6" t="s">
        <v>197</v>
      </c>
      <c r="B23" s="63">
        <v>18000</v>
      </c>
      <c r="C23" s="63">
        <v>49430000</v>
      </c>
      <c r="D23" s="63">
        <v>31600000</v>
      </c>
    </row>
    <row r="24" spans="1:4" s="64" customFormat="1" ht="11.25">
      <c r="A24" s="25" t="s">
        <v>751</v>
      </c>
      <c r="B24" s="63">
        <v>16750</v>
      </c>
      <c r="C24" s="63">
        <v>22000000</v>
      </c>
      <c r="D24" s="63">
        <v>16500000</v>
      </c>
    </row>
    <row r="25" spans="1:4" s="64" customFormat="1" ht="11.25">
      <c r="A25" s="6" t="s">
        <v>564</v>
      </c>
      <c r="B25" s="63">
        <v>15600</v>
      </c>
      <c r="C25" s="63">
        <v>4000000</v>
      </c>
      <c r="D25" s="63">
        <v>0</v>
      </c>
    </row>
    <row r="26" spans="1:4" s="64" customFormat="1" ht="11.25">
      <c r="A26" s="12" t="s">
        <v>222</v>
      </c>
      <c r="B26" s="63">
        <v>15250</v>
      </c>
      <c r="C26" s="63">
        <v>41000000</v>
      </c>
      <c r="D26" s="63">
        <v>11800000</v>
      </c>
    </row>
    <row r="27" spans="1:4" s="64" customFormat="1" ht="11.25">
      <c r="A27" s="6" t="s">
        <v>463</v>
      </c>
      <c r="B27" s="63">
        <v>15050</v>
      </c>
      <c r="C27" s="63">
        <v>4000000</v>
      </c>
      <c r="D27" s="63">
        <v>2600000</v>
      </c>
    </row>
    <row r="28" spans="1:4" s="64" customFormat="1" ht="11.25">
      <c r="A28" s="25" t="s">
        <v>790</v>
      </c>
      <c r="B28" s="63">
        <v>15000</v>
      </c>
      <c r="C28" s="63">
        <v>3000000</v>
      </c>
      <c r="D28" s="63">
        <v>0</v>
      </c>
    </row>
    <row r="29" spans="1:4" s="64" customFormat="1" ht="11.25">
      <c r="A29" s="6" t="s">
        <v>445</v>
      </c>
      <c r="B29" s="63">
        <v>14300</v>
      </c>
      <c r="C29" s="63">
        <v>6000000</v>
      </c>
      <c r="D29" s="63">
        <v>3000000</v>
      </c>
    </row>
    <row r="30" spans="1:4" s="64" customFormat="1" ht="11.25">
      <c r="A30" s="6" t="s">
        <v>593</v>
      </c>
      <c r="B30" s="63">
        <v>14200</v>
      </c>
      <c r="C30" s="63">
        <v>1500000</v>
      </c>
      <c r="D30" s="63">
        <v>0</v>
      </c>
    </row>
    <row r="31" spans="1:4" s="64" customFormat="1" ht="11.25">
      <c r="A31" s="6" t="s">
        <v>27</v>
      </c>
      <c r="B31" s="63">
        <v>13800</v>
      </c>
      <c r="C31" s="63">
        <v>4000000</v>
      </c>
      <c r="D31" s="63">
        <v>2500000</v>
      </c>
    </row>
    <row r="32" spans="1:4" s="64" customFormat="1" ht="11.25">
      <c r="A32" s="6" t="s">
        <v>346</v>
      </c>
      <c r="B32" s="62">
        <v>13600</v>
      </c>
      <c r="C32" s="62">
        <v>7700000</v>
      </c>
      <c r="D32" s="62">
        <v>10400000</v>
      </c>
    </row>
    <row r="33" spans="1:4" s="64" customFormat="1" ht="11.25">
      <c r="A33" s="25" t="s">
        <v>743</v>
      </c>
      <c r="B33" s="63">
        <v>13500</v>
      </c>
      <c r="C33" s="63">
        <v>2500000</v>
      </c>
      <c r="D33" s="63">
        <v>2500000</v>
      </c>
    </row>
    <row r="34" spans="1:4" s="64" customFormat="1" ht="11.25">
      <c r="A34" s="6" t="s">
        <v>454</v>
      </c>
      <c r="B34" s="63">
        <v>13150</v>
      </c>
      <c r="C34" s="63">
        <v>5000000</v>
      </c>
      <c r="D34" s="63">
        <v>0</v>
      </c>
    </row>
    <row r="35" spans="1:4" s="64" customFormat="1" ht="11.25">
      <c r="A35" s="6" t="s">
        <v>906</v>
      </c>
      <c r="B35" s="63">
        <v>13000</v>
      </c>
      <c r="C35" s="63">
        <v>10000000</v>
      </c>
      <c r="D35" s="63">
        <v>1500000</v>
      </c>
    </row>
    <row r="36" spans="1:4" s="64" customFormat="1" ht="11.25">
      <c r="A36" s="25" t="s">
        <v>729</v>
      </c>
      <c r="B36" s="63">
        <v>12600</v>
      </c>
      <c r="C36" s="63">
        <v>6380000</v>
      </c>
      <c r="D36" s="63">
        <v>0</v>
      </c>
    </row>
    <row r="37" spans="1:4" s="64" customFormat="1" ht="11.25">
      <c r="A37" s="25" t="s">
        <v>2080</v>
      </c>
      <c r="B37" s="63">
        <v>12400</v>
      </c>
      <c r="C37" s="63">
        <v>6500000</v>
      </c>
      <c r="D37" s="63">
        <v>4000000</v>
      </c>
    </row>
    <row r="38" spans="1:4" s="64" customFormat="1" ht="11.25">
      <c r="A38" s="25" t="s">
        <v>679</v>
      </c>
      <c r="B38" s="63">
        <v>12300</v>
      </c>
      <c r="C38" s="63">
        <v>3000000</v>
      </c>
      <c r="D38" s="63">
        <v>2500000</v>
      </c>
    </row>
    <row r="39" spans="1:4" s="64" customFormat="1" ht="11.25">
      <c r="A39" s="9" t="s">
        <v>573</v>
      </c>
      <c r="B39" s="63">
        <v>12000</v>
      </c>
      <c r="C39" s="63">
        <v>2500000</v>
      </c>
      <c r="D39" s="63">
        <v>0</v>
      </c>
    </row>
    <row r="40" spans="1:4" s="64" customFormat="1" ht="11.25">
      <c r="A40" s="12" t="s">
        <v>431</v>
      </c>
      <c r="B40" s="63">
        <v>10900</v>
      </c>
      <c r="C40" s="63">
        <v>6000000</v>
      </c>
      <c r="D40" s="63">
        <v>3100000</v>
      </c>
    </row>
    <row r="41" spans="1:4" s="64" customFormat="1" ht="11.25">
      <c r="A41" s="6" t="s">
        <v>468</v>
      </c>
      <c r="B41" s="63">
        <v>10800</v>
      </c>
      <c r="C41" s="63">
        <v>7500000</v>
      </c>
      <c r="D41" s="63">
        <v>3900000</v>
      </c>
    </row>
    <row r="42" spans="1:4" s="64" customFormat="1" ht="11.25">
      <c r="A42" s="12" t="s">
        <v>99</v>
      </c>
      <c r="B42" s="63">
        <v>10000</v>
      </c>
      <c r="C42" s="63">
        <v>20000000</v>
      </c>
      <c r="D42" s="63">
        <v>5900000</v>
      </c>
    </row>
    <row r="43" spans="1:6" s="64" customFormat="1" ht="11.25">
      <c r="A43" s="25" t="s">
        <v>687</v>
      </c>
      <c r="B43" s="63">
        <v>10000</v>
      </c>
      <c r="C43" s="63">
        <v>4000000</v>
      </c>
      <c r="D43" s="63">
        <v>3000000</v>
      </c>
      <c r="E43" s="63"/>
      <c r="F43" s="63"/>
    </row>
    <row r="44" spans="1:4" s="64" customFormat="1" ht="11.25">
      <c r="A44" s="6" t="s">
        <v>55</v>
      </c>
      <c r="B44" s="63">
        <v>9900</v>
      </c>
      <c r="C44" s="63">
        <v>20000000</v>
      </c>
      <c r="D44" s="63">
        <v>10000000</v>
      </c>
    </row>
    <row r="45" spans="1:4" s="64" customFormat="1" ht="11.25">
      <c r="A45" s="25" t="s">
        <v>768</v>
      </c>
      <c r="B45" s="63">
        <v>9550</v>
      </c>
      <c r="C45" s="63">
        <v>4000000</v>
      </c>
      <c r="D45" s="63">
        <v>4000000</v>
      </c>
    </row>
    <row r="46" spans="1:4" s="64" customFormat="1" ht="11.25">
      <c r="A46" s="6" t="s">
        <v>191</v>
      </c>
      <c r="B46" s="63">
        <v>9300</v>
      </c>
      <c r="C46" s="63">
        <v>35400000</v>
      </c>
      <c r="D46" s="63">
        <v>10800000</v>
      </c>
    </row>
    <row r="47" spans="1:4" s="64" customFormat="1" ht="11.25">
      <c r="A47" s="6" t="s">
        <v>321</v>
      </c>
      <c r="B47" s="63">
        <v>9200</v>
      </c>
      <c r="C47" s="63">
        <v>10000000</v>
      </c>
      <c r="D47" s="63">
        <v>0</v>
      </c>
    </row>
    <row r="48" spans="1:4" s="64" customFormat="1" ht="11.25">
      <c r="A48" s="6" t="s">
        <v>308</v>
      </c>
      <c r="B48" s="63">
        <v>9100</v>
      </c>
      <c r="C48" s="63">
        <v>2000000</v>
      </c>
      <c r="D48" s="63">
        <v>1900000</v>
      </c>
    </row>
    <row r="49" spans="1:4" s="64" customFormat="1" ht="11.25">
      <c r="A49" s="25" t="s">
        <v>800</v>
      </c>
      <c r="B49" s="63">
        <v>9050</v>
      </c>
      <c r="C49" s="63">
        <v>6915000</v>
      </c>
      <c r="D49" s="63">
        <v>2900000</v>
      </c>
    </row>
    <row r="50" spans="1:4" s="64" customFormat="1" ht="11.25">
      <c r="A50" s="6" t="s">
        <v>503</v>
      </c>
      <c r="B50" s="63">
        <v>9000</v>
      </c>
      <c r="C50" s="63">
        <v>4000000</v>
      </c>
      <c r="D50" s="63">
        <v>4000000</v>
      </c>
    </row>
    <row r="51" spans="1:4" s="64" customFormat="1" ht="11.25">
      <c r="A51" s="25" t="s">
        <v>671</v>
      </c>
      <c r="B51" s="63">
        <v>9000</v>
      </c>
      <c r="C51" s="63">
        <v>2000000</v>
      </c>
      <c r="D51" s="63">
        <v>2000000</v>
      </c>
    </row>
    <row r="52" spans="1:4" s="64" customFormat="1" ht="11.25">
      <c r="A52" s="9" t="s">
        <v>2777</v>
      </c>
      <c r="B52" s="63">
        <v>9000</v>
      </c>
      <c r="C52" s="63">
        <v>2900000</v>
      </c>
      <c r="D52" s="63">
        <v>0</v>
      </c>
    </row>
    <row r="53" spans="1:4" s="64" customFormat="1" ht="11.25">
      <c r="A53" s="6" t="s">
        <v>625</v>
      </c>
      <c r="B53" s="63">
        <v>8550</v>
      </c>
      <c r="C53" s="63">
        <v>3400000</v>
      </c>
      <c r="D53" s="63">
        <v>3400000</v>
      </c>
    </row>
    <row r="54" spans="1:4" s="64" customFormat="1" ht="11.25">
      <c r="A54" s="40" t="s">
        <v>639</v>
      </c>
      <c r="B54" s="63">
        <v>8500</v>
      </c>
      <c r="C54" s="63">
        <v>5000000</v>
      </c>
      <c r="D54" s="63">
        <v>5000000</v>
      </c>
    </row>
    <row r="55" spans="1:4" s="64" customFormat="1" ht="11.25">
      <c r="A55" s="6" t="s">
        <v>339</v>
      </c>
      <c r="B55" s="63">
        <v>8250</v>
      </c>
      <c r="C55" s="63">
        <v>2854300000</v>
      </c>
      <c r="D55" s="63">
        <v>0</v>
      </c>
    </row>
    <row r="56" spans="1:4" s="64" customFormat="1" ht="11.25">
      <c r="A56" s="6" t="s">
        <v>2780</v>
      </c>
      <c r="B56" s="63">
        <v>8200</v>
      </c>
      <c r="C56" s="63">
        <v>4000000</v>
      </c>
      <c r="D56" s="63">
        <v>2000000</v>
      </c>
    </row>
    <row r="57" spans="1:4" s="64" customFormat="1" ht="11.25">
      <c r="A57" s="6" t="s">
        <v>163</v>
      </c>
      <c r="B57" s="63">
        <v>8197</v>
      </c>
      <c r="C57" s="63">
        <v>34000000</v>
      </c>
      <c r="D57" s="63">
        <v>5000000</v>
      </c>
    </row>
    <row r="58" spans="1:4" s="64" customFormat="1" ht="11.25">
      <c r="A58" s="25" t="s">
        <v>675</v>
      </c>
      <c r="B58" s="63">
        <v>8000</v>
      </c>
      <c r="C58" s="63">
        <v>2000000</v>
      </c>
      <c r="D58" s="63">
        <v>0</v>
      </c>
    </row>
    <row r="59" spans="1:4" s="64" customFormat="1" ht="11.25">
      <c r="A59" s="12" t="s">
        <v>76</v>
      </c>
      <c r="B59" s="63">
        <v>8000</v>
      </c>
      <c r="C59" s="63">
        <v>24000000</v>
      </c>
      <c r="D59" s="63">
        <v>15000000</v>
      </c>
    </row>
    <row r="60" spans="1:4" s="64" customFormat="1" ht="11.25">
      <c r="A60" s="25" t="s">
        <v>699</v>
      </c>
      <c r="B60" s="63">
        <v>7900</v>
      </c>
      <c r="C60" s="63">
        <v>2000000</v>
      </c>
      <c r="D60" s="63">
        <v>0</v>
      </c>
    </row>
    <row r="61" spans="1:4" s="64" customFormat="1" ht="11.25">
      <c r="A61" s="6" t="s">
        <v>366</v>
      </c>
      <c r="B61" s="63">
        <v>7500</v>
      </c>
      <c r="C61" s="63">
        <v>4000000</v>
      </c>
      <c r="D61" s="63">
        <v>3000000</v>
      </c>
    </row>
    <row r="62" spans="1:4" s="64" customFormat="1" ht="11.25">
      <c r="A62" s="6" t="s">
        <v>312</v>
      </c>
      <c r="B62" s="63">
        <v>7350</v>
      </c>
      <c r="C62" s="63">
        <v>3500000</v>
      </c>
      <c r="D62" s="63">
        <v>2000000</v>
      </c>
    </row>
    <row r="63" spans="1:4" s="64" customFormat="1" ht="11.25">
      <c r="A63" s="6" t="s">
        <v>2249</v>
      </c>
      <c r="B63" s="63">
        <v>7250</v>
      </c>
      <c r="C63" s="63">
        <v>10200000</v>
      </c>
      <c r="D63" s="63">
        <v>8900000</v>
      </c>
    </row>
    <row r="64" spans="1:4" s="64" customFormat="1" ht="11.25">
      <c r="A64" s="6" t="s">
        <v>95</v>
      </c>
      <c r="B64" s="63">
        <v>7000</v>
      </c>
      <c r="C64" s="63">
        <v>6000000</v>
      </c>
      <c r="D64" s="63">
        <v>3900000</v>
      </c>
    </row>
    <row r="65" spans="1:4" s="64" customFormat="1" ht="11.25">
      <c r="A65" s="65" t="s">
        <v>2784</v>
      </c>
      <c r="B65" s="63">
        <v>7000</v>
      </c>
      <c r="C65" s="63">
        <v>9000000</v>
      </c>
      <c r="D65" s="63">
        <v>3000000</v>
      </c>
    </row>
    <row r="66" spans="1:4" s="64" customFormat="1" ht="11.25">
      <c r="A66" s="6" t="s">
        <v>167</v>
      </c>
      <c r="B66" s="63">
        <v>7000</v>
      </c>
      <c r="C66" s="63">
        <v>7500000</v>
      </c>
      <c r="D66" s="63">
        <v>0</v>
      </c>
    </row>
    <row r="67" spans="1:4" s="64" customFormat="1" ht="11.25">
      <c r="A67" s="6" t="s">
        <v>296</v>
      </c>
      <c r="B67" s="63">
        <v>6500</v>
      </c>
      <c r="C67" s="63">
        <v>7800000</v>
      </c>
      <c r="D67" s="63">
        <v>4500000</v>
      </c>
    </row>
    <row r="68" spans="1:4" s="64" customFormat="1" ht="11.25">
      <c r="A68" s="6" t="s">
        <v>211</v>
      </c>
      <c r="B68" s="63">
        <v>6200</v>
      </c>
      <c r="C68" s="63">
        <v>3000000</v>
      </c>
      <c r="D68" s="63">
        <v>0</v>
      </c>
    </row>
    <row r="69" spans="1:4" s="64" customFormat="1" ht="11.25">
      <c r="A69" s="25" t="s">
        <v>667</v>
      </c>
      <c r="B69" s="63">
        <v>5800</v>
      </c>
      <c r="C69" s="63">
        <v>4150000</v>
      </c>
      <c r="D69" s="63">
        <v>0</v>
      </c>
    </row>
    <row r="70" spans="1:4" s="64" customFormat="1" ht="11.25">
      <c r="A70" s="6" t="s">
        <v>629</v>
      </c>
      <c r="B70" s="63">
        <v>5750</v>
      </c>
      <c r="C70" s="63">
        <v>3700000</v>
      </c>
      <c r="D70" s="63">
        <v>3700000</v>
      </c>
    </row>
    <row r="71" spans="1:4" s="64" customFormat="1" ht="11.25">
      <c r="A71" s="6" t="s">
        <v>115</v>
      </c>
      <c r="B71" s="63">
        <v>5000</v>
      </c>
      <c r="C71" s="63">
        <v>24100000</v>
      </c>
      <c r="D71" s="63">
        <v>12900000</v>
      </c>
    </row>
    <row r="72" spans="1:4" s="64" customFormat="1" ht="11.25">
      <c r="A72" s="6" t="s">
        <v>118</v>
      </c>
      <c r="B72" s="63">
        <v>5000</v>
      </c>
      <c r="C72" s="63">
        <v>3900000</v>
      </c>
      <c r="D72" s="63">
        <v>2900000</v>
      </c>
    </row>
    <row r="73" spans="1:4" s="64" customFormat="1" ht="11.25">
      <c r="A73" s="40" t="s">
        <v>653</v>
      </c>
      <c r="B73" s="63">
        <v>4750</v>
      </c>
      <c r="C73" s="63">
        <v>3250000</v>
      </c>
      <c r="D73" s="63">
        <v>3000000</v>
      </c>
    </row>
    <row r="74" spans="1:4" s="64" customFormat="1" ht="11.25">
      <c r="A74" s="25" t="s">
        <v>772</v>
      </c>
      <c r="B74" s="63">
        <v>4650</v>
      </c>
      <c r="C74" s="63">
        <v>2000000</v>
      </c>
      <c r="D74" s="63">
        <v>2000000</v>
      </c>
    </row>
    <row r="75" spans="1:4" s="64" customFormat="1" ht="11.25">
      <c r="A75" s="9" t="s">
        <v>290</v>
      </c>
      <c r="B75" s="63">
        <v>4600</v>
      </c>
      <c r="C75" s="63">
        <v>51500000</v>
      </c>
      <c r="D75" s="63">
        <v>0</v>
      </c>
    </row>
    <row r="76" spans="1:4" s="64" customFormat="1" ht="11.25">
      <c r="A76" s="6" t="s">
        <v>428</v>
      </c>
      <c r="B76" s="63">
        <v>4000</v>
      </c>
      <c r="C76" s="63">
        <v>6000000</v>
      </c>
      <c r="D76" s="63">
        <v>1600000</v>
      </c>
    </row>
    <row r="77" spans="1:4" s="64" customFormat="1" ht="11.25">
      <c r="A77" s="12" t="s">
        <v>437</v>
      </c>
      <c r="B77" s="63">
        <v>4000</v>
      </c>
      <c r="C77" s="63">
        <v>0</v>
      </c>
      <c r="D77" s="63">
        <v>0</v>
      </c>
    </row>
    <row r="78" spans="1:4" s="64" customFormat="1" ht="11.25">
      <c r="A78" s="6" t="s">
        <v>329</v>
      </c>
      <c r="B78" s="63">
        <v>4000</v>
      </c>
      <c r="C78" s="63">
        <v>3638000000</v>
      </c>
      <c r="D78" s="63">
        <v>0</v>
      </c>
    </row>
    <row r="79" spans="1:4" s="64" customFormat="1" ht="11.25">
      <c r="A79" s="9" t="s">
        <v>546</v>
      </c>
      <c r="B79" s="63">
        <v>3750</v>
      </c>
      <c r="C79" s="63">
        <v>4000000</v>
      </c>
      <c r="D79" s="63">
        <v>0</v>
      </c>
    </row>
    <row r="80" spans="1:4" s="64" customFormat="1" ht="11.25">
      <c r="A80" s="25" t="s">
        <v>726</v>
      </c>
      <c r="B80" s="63">
        <v>3750</v>
      </c>
      <c r="C80" s="63">
        <v>3500000</v>
      </c>
      <c r="D80" s="63">
        <v>0</v>
      </c>
    </row>
    <row r="81" spans="1:4" s="64" customFormat="1" ht="11.25">
      <c r="A81" s="50" t="s">
        <v>2144</v>
      </c>
      <c r="B81" s="63">
        <v>3600</v>
      </c>
      <c r="C81" s="63">
        <v>0</v>
      </c>
      <c r="D81" s="63">
        <v>10000000</v>
      </c>
    </row>
    <row r="82" spans="1:4" s="64" customFormat="1" ht="11.25">
      <c r="A82" s="9" t="s">
        <v>83</v>
      </c>
      <c r="B82" s="63">
        <v>3500</v>
      </c>
      <c r="C82" s="63">
        <v>8000000</v>
      </c>
      <c r="D82" s="63">
        <v>0</v>
      </c>
    </row>
    <row r="83" spans="1:4" s="64" customFormat="1" ht="11.25">
      <c r="A83" s="25" t="s">
        <v>793</v>
      </c>
      <c r="B83" s="63">
        <v>3500</v>
      </c>
      <c r="C83" s="63">
        <v>25000000</v>
      </c>
      <c r="D83" s="63">
        <v>18000000</v>
      </c>
    </row>
    <row r="84" spans="1:4" s="64" customFormat="1" ht="11.25">
      <c r="A84" s="12" t="s">
        <v>1733</v>
      </c>
      <c r="B84" s="63">
        <v>3500</v>
      </c>
      <c r="C84" s="63">
        <v>10000000</v>
      </c>
      <c r="D84" s="63">
        <v>9500000</v>
      </c>
    </row>
    <row r="85" spans="1:4" s="64" customFormat="1" ht="11.25">
      <c r="A85" s="40" t="s">
        <v>645</v>
      </c>
      <c r="B85" s="63">
        <v>3450</v>
      </c>
      <c r="C85" s="63">
        <v>3000000</v>
      </c>
      <c r="D85" s="63">
        <v>2000000</v>
      </c>
    </row>
    <row r="86" spans="1:4" s="64" customFormat="1" ht="11.25">
      <c r="A86" s="25" t="s">
        <v>782</v>
      </c>
      <c r="B86" s="63">
        <v>3300</v>
      </c>
      <c r="C86" s="63">
        <v>17000000</v>
      </c>
      <c r="D86" s="63">
        <v>6000000</v>
      </c>
    </row>
    <row r="87" spans="1:4" s="64" customFormat="1" ht="11.25">
      <c r="A87" s="12" t="s">
        <v>460</v>
      </c>
      <c r="B87" s="63">
        <v>3300</v>
      </c>
      <c r="C87" s="63">
        <v>3000000</v>
      </c>
      <c r="D87" s="63">
        <v>3000000</v>
      </c>
    </row>
    <row r="88" spans="1:4" s="64" customFormat="1" ht="11.25">
      <c r="A88" s="6" t="s">
        <v>508</v>
      </c>
      <c r="B88" s="63">
        <v>3250</v>
      </c>
      <c r="C88" s="63">
        <v>3000000</v>
      </c>
      <c r="D88" s="63">
        <v>0</v>
      </c>
    </row>
    <row r="89" spans="1:4" s="64" customFormat="1" ht="11.25">
      <c r="A89" s="50" t="s">
        <v>764</v>
      </c>
      <c r="B89" s="63">
        <v>3250</v>
      </c>
      <c r="C89" s="63">
        <v>5000000</v>
      </c>
      <c r="D89" s="63">
        <v>5000000</v>
      </c>
    </row>
    <row r="90" spans="1:4" s="64" customFormat="1" ht="11.25">
      <c r="A90" s="6" t="s">
        <v>342</v>
      </c>
      <c r="B90" s="63">
        <v>3250</v>
      </c>
      <c r="C90" s="63">
        <v>22000000</v>
      </c>
      <c r="D90" s="63">
        <v>3600000</v>
      </c>
    </row>
    <row r="91" spans="1:4" s="64" customFormat="1" ht="11.25">
      <c r="A91" s="25" t="s">
        <v>695</v>
      </c>
      <c r="B91" s="63">
        <v>3200</v>
      </c>
      <c r="C91" s="63">
        <v>5000000</v>
      </c>
      <c r="D91" s="63">
        <v>5000000</v>
      </c>
    </row>
    <row r="92" spans="1:4" s="64" customFormat="1" ht="11.25">
      <c r="A92" s="6" t="s">
        <v>2783</v>
      </c>
      <c r="B92" s="63">
        <v>3000</v>
      </c>
      <c r="C92" s="63">
        <v>5200000</v>
      </c>
      <c r="D92" s="63">
        <v>1600000</v>
      </c>
    </row>
    <row r="93" spans="1:4" s="64" customFormat="1" ht="11.25">
      <c r="A93" s="6" t="s">
        <v>126</v>
      </c>
      <c r="B93" s="63">
        <v>3000</v>
      </c>
      <c r="C93" s="63">
        <v>4400000</v>
      </c>
      <c r="D93" s="63">
        <v>3100000</v>
      </c>
    </row>
    <row r="94" spans="1:4" s="64" customFormat="1" ht="11.25">
      <c r="A94" s="6" t="s">
        <v>239</v>
      </c>
      <c r="B94" s="63">
        <v>3000</v>
      </c>
      <c r="C94" s="63">
        <v>3150000</v>
      </c>
      <c r="D94" s="63">
        <v>1000000</v>
      </c>
    </row>
    <row r="95" spans="1:4" s="64" customFormat="1" ht="11.25">
      <c r="A95" s="12" t="s">
        <v>143</v>
      </c>
      <c r="B95" s="63">
        <v>3000</v>
      </c>
      <c r="C95" s="63">
        <v>54980000</v>
      </c>
      <c r="D95" s="63">
        <v>15900000</v>
      </c>
    </row>
    <row r="96" spans="1:4" s="64" customFormat="1" ht="11.25">
      <c r="A96" s="25" t="s">
        <v>2176</v>
      </c>
      <c r="B96" s="63">
        <v>3000</v>
      </c>
      <c r="C96" s="63">
        <v>13000000</v>
      </c>
      <c r="D96" s="63">
        <v>5000000</v>
      </c>
    </row>
    <row r="97" spans="1:4" s="64" customFormat="1" ht="11.25">
      <c r="A97" s="9" t="s">
        <v>61</v>
      </c>
      <c r="B97" s="63">
        <v>3000</v>
      </c>
      <c r="C97" s="63">
        <v>12000000</v>
      </c>
      <c r="D97" s="63">
        <v>2200000</v>
      </c>
    </row>
    <row r="98" spans="1:4" s="64" customFormat="1" ht="11.25">
      <c r="A98" s="6" t="s">
        <v>597</v>
      </c>
      <c r="B98" s="63">
        <v>2650</v>
      </c>
      <c r="C98" s="63">
        <v>1000000</v>
      </c>
      <c r="D98" s="63">
        <v>1000000</v>
      </c>
    </row>
    <row r="99" spans="1:4" s="64" customFormat="1" ht="11.25">
      <c r="A99" s="25" t="s">
        <v>663</v>
      </c>
      <c r="B99" s="63">
        <v>2500</v>
      </c>
      <c r="C99" s="63">
        <v>7000000</v>
      </c>
      <c r="D99" s="63">
        <v>0</v>
      </c>
    </row>
    <row r="100" spans="1:4" s="64" customFormat="1" ht="11.25">
      <c r="A100" s="6" t="s">
        <v>439</v>
      </c>
      <c r="B100" s="63">
        <v>2500</v>
      </c>
      <c r="C100" s="63">
        <v>7000000</v>
      </c>
      <c r="D100" s="63">
        <v>1500000</v>
      </c>
    </row>
    <row r="101" spans="1:4" s="64" customFormat="1" ht="11.25">
      <c r="A101" s="6" t="s">
        <v>531</v>
      </c>
      <c r="B101" s="63">
        <v>2500</v>
      </c>
      <c r="C101" s="63">
        <v>3000000</v>
      </c>
      <c r="D101" s="63">
        <v>0</v>
      </c>
    </row>
    <row r="102" spans="1:4" s="64" customFormat="1" ht="11.25">
      <c r="A102" s="6" t="s">
        <v>535</v>
      </c>
      <c r="B102" s="63">
        <v>2500</v>
      </c>
      <c r="C102" s="63">
        <v>3000000</v>
      </c>
      <c r="D102" s="63">
        <v>0</v>
      </c>
    </row>
    <row r="103" spans="1:8" s="64" customFormat="1" ht="11.25">
      <c r="A103" s="42" t="s">
        <v>657</v>
      </c>
      <c r="B103" s="63">
        <v>2500</v>
      </c>
      <c r="C103" s="63">
        <v>8000000</v>
      </c>
      <c r="D103" s="63">
        <v>8000000</v>
      </c>
      <c r="E103" s="63"/>
      <c r="F103" s="63"/>
      <c r="G103" s="63"/>
      <c r="H103" s="63"/>
    </row>
    <row r="104" spans="1:4" s="64" customFormat="1" ht="11.25">
      <c r="A104" s="25" t="s">
        <v>707</v>
      </c>
      <c r="B104" s="63">
        <v>2500</v>
      </c>
      <c r="C104" s="63">
        <v>2000000</v>
      </c>
      <c r="D104" s="63">
        <v>0</v>
      </c>
    </row>
    <row r="105" spans="1:4" s="64" customFormat="1" ht="11.25">
      <c r="A105" s="9" t="s">
        <v>576</v>
      </c>
      <c r="B105" s="63">
        <v>2500</v>
      </c>
      <c r="C105" s="63">
        <v>13100000</v>
      </c>
      <c r="D105" s="63">
        <v>5000000</v>
      </c>
    </row>
    <row r="106" spans="1:4" s="64" customFormat="1" ht="11.25">
      <c r="A106" s="6" t="s">
        <v>58</v>
      </c>
      <c r="B106" s="63">
        <v>2400</v>
      </c>
      <c r="C106" s="63">
        <v>5000000</v>
      </c>
      <c r="D106" s="63">
        <v>4000000</v>
      </c>
    </row>
    <row r="107" spans="1:4" s="64" customFormat="1" ht="11.25">
      <c r="A107" s="9" t="s">
        <v>30</v>
      </c>
      <c r="B107" s="63">
        <v>2300</v>
      </c>
      <c r="C107" s="63">
        <v>6000000</v>
      </c>
      <c r="D107" s="63">
        <v>0</v>
      </c>
    </row>
    <row r="108" spans="1:4" s="64" customFormat="1" ht="11.25">
      <c r="A108" s="12" t="s">
        <v>131</v>
      </c>
      <c r="B108" s="63">
        <v>2300</v>
      </c>
      <c r="C108" s="63">
        <v>9000000</v>
      </c>
      <c r="D108" s="63">
        <v>6300000</v>
      </c>
    </row>
    <row r="109" spans="1:4" s="64" customFormat="1" ht="11.25">
      <c r="A109" s="25" t="s">
        <v>1558</v>
      </c>
      <c r="B109" s="63">
        <v>2300</v>
      </c>
      <c r="C109" s="63">
        <v>8000000</v>
      </c>
      <c r="D109" s="63">
        <v>8000000</v>
      </c>
    </row>
    <row r="110" spans="1:4" s="64" customFormat="1" ht="11.25">
      <c r="A110" s="6" t="s">
        <v>560</v>
      </c>
      <c r="B110" s="63">
        <v>2300</v>
      </c>
      <c r="C110" s="63">
        <v>4000000</v>
      </c>
      <c r="D110" s="63">
        <v>4000000</v>
      </c>
    </row>
    <row r="111" spans="1:4" s="64" customFormat="1" ht="11.25">
      <c r="A111" s="6" t="s">
        <v>173</v>
      </c>
      <c r="B111" s="63">
        <v>2300</v>
      </c>
      <c r="C111" s="63">
        <v>4000000</v>
      </c>
      <c r="D111" s="63">
        <v>2000000</v>
      </c>
    </row>
    <row r="112" spans="1:4" s="64" customFormat="1" ht="11.25">
      <c r="A112" s="6" t="s">
        <v>256</v>
      </c>
      <c r="B112" s="63">
        <v>2300</v>
      </c>
      <c r="C112" s="63">
        <v>4000000</v>
      </c>
      <c r="D112" s="63">
        <v>3800000</v>
      </c>
    </row>
    <row r="113" spans="1:4" s="64" customFormat="1" ht="11.25">
      <c r="A113" s="25" t="s">
        <v>1581</v>
      </c>
      <c r="B113" s="63">
        <v>2255</v>
      </c>
      <c r="C113" s="63">
        <v>25200000</v>
      </c>
      <c r="D113" s="63">
        <v>24200000</v>
      </c>
    </row>
    <row r="114" spans="1:4" s="64" customFormat="1" ht="11.25">
      <c r="A114" s="6" t="s">
        <v>585</v>
      </c>
      <c r="B114" s="63">
        <v>2250</v>
      </c>
      <c r="C114" s="63">
        <v>5200000</v>
      </c>
      <c r="D114" s="63">
        <v>4000000</v>
      </c>
    </row>
    <row r="115" spans="1:4" s="64" customFormat="1" ht="11.25">
      <c r="A115" s="6" t="s">
        <v>381</v>
      </c>
      <c r="B115" s="63">
        <v>2100</v>
      </c>
      <c r="C115" s="63">
        <v>2500000</v>
      </c>
      <c r="D115" s="63">
        <v>0</v>
      </c>
    </row>
    <row r="116" spans="1:4" s="64" customFormat="1" ht="11.25">
      <c r="A116" s="9" t="s">
        <v>589</v>
      </c>
      <c r="B116" s="63">
        <v>2000</v>
      </c>
      <c r="C116" s="63">
        <v>1000000</v>
      </c>
      <c r="D116" s="63">
        <v>1000000</v>
      </c>
    </row>
    <row r="117" spans="1:4" s="64" customFormat="1" ht="11.25">
      <c r="A117" s="6" t="s">
        <v>515</v>
      </c>
      <c r="B117" s="63">
        <v>2000</v>
      </c>
      <c r="C117" s="63">
        <v>3150000</v>
      </c>
      <c r="D117" s="63">
        <v>0</v>
      </c>
    </row>
    <row r="118" spans="1:4" s="64" customFormat="1" ht="11.25">
      <c r="A118" s="9" t="s">
        <v>103</v>
      </c>
      <c r="B118" s="63">
        <v>2000</v>
      </c>
      <c r="C118" s="63">
        <v>7500000</v>
      </c>
      <c r="D118" s="63">
        <v>1300000</v>
      </c>
    </row>
    <row r="119" spans="1:4" s="64" customFormat="1" ht="11.25">
      <c r="A119" s="9" t="s">
        <v>226</v>
      </c>
      <c r="B119" s="63">
        <v>2000</v>
      </c>
      <c r="C119" s="63">
        <v>4000000</v>
      </c>
      <c r="D119" s="63">
        <v>4000000</v>
      </c>
    </row>
    <row r="120" spans="1:4" s="64" customFormat="1" ht="11.25">
      <c r="A120" s="25" t="s">
        <v>2168</v>
      </c>
      <c r="B120" s="63">
        <v>2000</v>
      </c>
      <c r="C120" s="63">
        <v>5000000</v>
      </c>
      <c r="D120" s="63">
        <v>0</v>
      </c>
    </row>
    <row r="121" spans="1:4" s="64" customFormat="1" ht="11.25">
      <c r="A121" s="25" t="s">
        <v>2180</v>
      </c>
      <c r="B121" s="63">
        <v>2000</v>
      </c>
      <c r="C121" s="63">
        <v>11000000</v>
      </c>
      <c r="D121" s="63">
        <v>0</v>
      </c>
    </row>
    <row r="122" spans="1:4" s="64" customFormat="1" ht="11.25">
      <c r="A122" s="12" t="s">
        <v>52</v>
      </c>
      <c r="B122" s="63">
        <v>2000</v>
      </c>
      <c r="C122" s="63">
        <v>4000000</v>
      </c>
      <c r="D122" s="63">
        <v>0</v>
      </c>
    </row>
    <row r="123" spans="1:4" s="64" customFormat="1" ht="11.25">
      <c r="A123" s="25" t="s">
        <v>711</v>
      </c>
      <c r="B123" s="63">
        <v>2000</v>
      </c>
      <c r="C123" s="63">
        <v>2000000</v>
      </c>
      <c r="D123" s="63">
        <v>0</v>
      </c>
    </row>
    <row r="124" spans="1:4" s="64" customFormat="1" ht="11.25">
      <c r="A124" s="6" t="s">
        <v>67</v>
      </c>
      <c r="B124" s="63">
        <v>2000</v>
      </c>
      <c r="C124" s="63">
        <v>6000000</v>
      </c>
      <c r="D124" s="63">
        <v>4500000</v>
      </c>
    </row>
    <row r="125" spans="1:4" s="64" customFormat="1" ht="11.25">
      <c r="A125" s="12" t="s">
        <v>176</v>
      </c>
      <c r="B125" s="63">
        <v>2000</v>
      </c>
      <c r="C125" s="63">
        <v>10000000</v>
      </c>
      <c r="D125" s="63">
        <v>0</v>
      </c>
    </row>
    <row r="126" spans="1:4" s="64" customFormat="1" ht="11.25">
      <c r="A126" s="9" t="s">
        <v>336</v>
      </c>
      <c r="B126" s="63">
        <v>2000</v>
      </c>
      <c r="C126" s="63">
        <v>1800000</v>
      </c>
      <c r="D126" s="63">
        <v>1500000</v>
      </c>
    </row>
    <row r="127" spans="1:4" s="64" customFormat="1" ht="11.25">
      <c r="A127" s="12" t="s">
        <v>412</v>
      </c>
      <c r="B127" s="63">
        <v>2000</v>
      </c>
      <c r="C127" s="63">
        <v>4000000</v>
      </c>
      <c r="D127" s="63">
        <v>5000000</v>
      </c>
    </row>
    <row r="128" spans="1:4" s="64" customFormat="1" ht="11.25">
      <c r="A128" s="9" t="s">
        <v>73</v>
      </c>
      <c r="B128" s="63">
        <v>2000</v>
      </c>
      <c r="C128" s="63">
        <v>17000000</v>
      </c>
      <c r="D128" s="63">
        <v>5500000</v>
      </c>
    </row>
    <row r="129" spans="1:4" s="64" customFormat="1" ht="11.25">
      <c r="A129" s="9" t="s">
        <v>2787</v>
      </c>
      <c r="B129" s="63">
        <v>2000</v>
      </c>
      <c r="C129" s="63">
        <v>13000000</v>
      </c>
      <c r="D129" s="63">
        <v>14000000</v>
      </c>
    </row>
    <row r="130" spans="1:4" s="64" customFormat="1" ht="11.25">
      <c r="A130" s="6" t="s">
        <v>325</v>
      </c>
      <c r="B130" s="63">
        <v>2000</v>
      </c>
      <c r="C130" s="63">
        <v>4000000</v>
      </c>
      <c r="D130" s="63">
        <v>0</v>
      </c>
    </row>
    <row r="131" spans="1:4" s="64" customFormat="1" ht="11.25">
      <c r="A131" s="6" t="s">
        <v>1069</v>
      </c>
      <c r="B131" s="63">
        <v>1950</v>
      </c>
      <c r="C131" s="63">
        <v>5000000</v>
      </c>
      <c r="D131" s="63">
        <v>4000000</v>
      </c>
    </row>
    <row r="132" spans="1:4" s="64" customFormat="1" ht="11.25">
      <c r="A132" s="40" t="s">
        <v>642</v>
      </c>
      <c r="B132" s="63">
        <v>1500</v>
      </c>
      <c r="C132" s="63">
        <v>2500000</v>
      </c>
      <c r="D132" s="63">
        <v>2500000</v>
      </c>
    </row>
    <row r="133" spans="1:4" ht="11.25">
      <c r="A133" s="9" t="s">
        <v>273</v>
      </c>
      <c r="B133" s="63">
        <v>1500</v>
      </c>
      <c r="C133" s="63">
        <v>3000000</v>
      </c>
      <c r="D133" s="63">
        <v>2000000</v>
      </c>
    </row>
    <row r="134" spans="1:4" s="64" customFormat="1" ht="11.25">
      <c r="A134" s="6" t="s">
        <v>283</v>
      </c>
      <c r="B134" s="63">
        <v>1500</v>
      </c>
      <c r="C134" s="63">
        <v>2000000</v>
      </c>
      <c r="D134" s="63">
        <v>2000000</v>
      </c>
    </row>
    <row r="135" spans="1:4" s="64" customFormat="1" ht="11.25">
      <c r="A135" s="6" t="s">
        <v>235</v>
      </c>
      <c r="B135" s="63">
        <v>1500</v>
      </c>
      <c r="C135" s="63">
        <v>4650000</v>
      </c>
      <c r="D135" s="63">
        <v>3000000</v>
      </c>
    </row>
    <row r="136" spans="1:4" s="64" customFormat="1" ht="11.25">
      <c r="A136" s="12" t="s">
        <v>553</v>
      </c>
      <c r="B136" s="63">
        <v>1500</v>
      </c>
      <c r="C136" s="63">
        <v>2500000</v>
      </c>
      <c r="D136" s="63">
        <v>2000000</v>
      </c>
    </row>
    <row r="137" spans="1:4" s="64" customFormat="1" ht="11.25">
      <c r="A137" s="25" t="s">
        <v>2199</v>
      </c>
      <c r="B137" s="63">
        <v>1500</v>
      </c>
      <c r="C137" s="63">
        <v>7000000</v>
      </c>
      <c r="D137" s="63">
        <v>3000000</v>
      </c>
    </row>
    <row r="138" spans="1:4" s="64" customFormat="1" ht="11.25">
      <c r="A138" s="9" t="s">
        <v>481</v>
      </c>
      <c r="B138" s="63">
        <v>1500</v>
      </c>
      <c r="C138" s="63">
        <v>7000000</v>
      </c>
      <c r="D138" s="63">
        <v>0</v>
      </c>
    </row>
    <row r="139" spans="1:4" s="64" customFormat="1" ht="11.25">
      <c r="A139" s="6" t="s">
        <v>23</v>
      </c>
      <c r="B139" s="63">
        <v>1000</v>
      </c>
      <c r="C139" s="63">
        <v>5500000</v>
      </c>
      <c r="D139" s="63">
        <v>1500000</v>
      </c>
    </row>
    <row r="140" spans="1:4" s="64" customFormat="1" ht="11.25">
      <c r="A140" s="9" t="s">
        <v>265</v>
      </c>
      <c r="B140" s="63">
        <v>1000</v>
      </c>
      <c r="C140" s="63">
        <v>1500000</v>
      </c>
      <c r="D140" s="63">
        <v>1500000</v>
      </c>
    </row>
    <row r="141" spans="1:4" s="64" customFormat="1" ht="11.25">
      <c r="A141" s="6" t="s">
        <v>487</v>
      </c>
      <c r="B141" s="63">
        <v>1000</v>
      </c>
      <c r="C141" s="63">
        <v>3800000</v>
      </c>
      <c r="D141" s="63">
        <v>0</v>
      </c>
    </row>
    <row r="142" spans="1:4" s="64" customFormat="1" ht="11.25">
      <c r="A142" s="25" t="s">
        <v>778</v>
      </c>
      <c r="B142" s="63">
        <v>1000</v>
      </c>
      <c r="C142" s="63">
        <v>8200000</v>
      </c>
      <c r="D142" s="63">
        <v>5000000</v>
      </c>
    </row>
    <row r="143" spans="1:4" s="64" customFormat="1" ht="11.25">
      <c r="A143" s="25" t="s">
        <v>1502</v>
      </c>
      <c r="B143" s="63">
        <v>1000</v>
      </c>
      <c r="C143" s="63">
        <v>15000000</v>
      </c>
      <c r="D143" s="63">
        <v>5000000</v>
      </c>
    </row>
    <row r="144" spans="1:4" s="64" customFormat="1" ht="11.25">
      <c r="A144" s="25" t="s">
        <v>2106</v>
      </c>
      <c r="B144" s="63">
        <v>1000</v>
      </c>
      <c r="C144" s="63">
        <v>5900000</v>
      </c>
      <c r="D144" s="63">
        <v>5900000</v>
      </c>
    </row>
    <row r="145" spans="1:4" s="64" customFormat="1" ht="11.25">
      <c r="A145" s="6" t="s">
        <v>91</v>
      </c>
      <c r="B145" s="63">
        <v>1000</v>
      </c>
      <c r="C145" s="63">
        <v>9720000</v>
      </c>
      <c r="D145" s="63">
        <v>9700000</v>
      </c>
    </row>
    <row r="146" spans="1:4" s="64" customFormat="1" ht="11.25">
      <c r="A146" s="6" t="s">
        <v>391</v>
      </c>
      <c r="B146" s="63">
        <v>1000</v>
      </c>
      <c r="C146" s="63">
        <v>5000000</v>
      </c>
      <c r="D146" s="63">
        <v>0</v>
      </c>
    </row>
    <row r="147" spans="1:4" s="64" customFormat="1" ht="11.25">
      <c r="A147" s="25" t="s">
        <v>747</v>
      </c>
      <c r="B147" s="63">
        <v>1000</v>
      </c>
      <c r="C147" s="63">
        <v>14800000</v>
      </c>
      <c r="D147" s="63">
        <v>0</v>
      </c>
    </row>
    <row r="148" spans="1:4" s="64" customFormat="1" ht="11.25">
      <c r="A148" s="6" t="s">
        <v>40</v>
      </c>
      <c r="B148" s="63">
        <v>1000</v>
      </c>
      <c r="C148" s="63">
        <v>6000000</v>
      </c>
      <c r="D148" s="63">
        <v>1500000</v>
      </c>
    </row>
    <row r="149" spans="1:4" s="64" customFormat="1" ht="11.25">
      <c r="A149" s="6" t="s">
        <v>287</v>
      </c>
      <c r="B149" s="63">
        <v>1000</v>
      </c>
      <c r="C149" s="63">
        <v>3000000</v>
      </c>
      <c r="D149" s="63">
        <v>0</v>
      </c>
    </row>
    <row r="150" spans="1:4" s="64" customFormat="1" ht="11.25">
      <c r="A150" s="12" t="s">
        <v>527</v>
      </c>
      <c r="B150" s="63">
        <v>1000</v>
      </c>
      <c r="C150" s="63">
        <v>3000000</v>
      </c>
      <c r="D150" s="63">
        <v>3000000</v>
      </c>
    </row>
    <row r="151" spans="1:4" s="64" customFormat="1" ht="11.25">
      <c r="A151" s="25" t="s">
        <v>2172</v>
      </c>
      <c r="B151" s="63">
        <v>1000</v>
      </c>
      <c r="C151" s="63">
        <v>5100000</v>
      </c>
      <c r="D151" s="63">
        <v>0</v>
      </c>
    </row>
    <row r="152" spans="1:4" s="64" customFormat="1" ht="11.25">
      <c r="A152" s="9" t="s">
        <v>374</v>
      </c>
      <c r="B152" s="63">
        <v>1000</v>
      </c>
      <c r="C152" s="63">
        <v>5000000</v>
      </c>
      <c r="D152" s="63">
        <v>0</v>
      </c>
    </row>
    <row r="153" spans="1:4" s="64" customFormat="1" ht="11.25">
      <c r="A153" s="25" t="s">
        <v>1567</v>
      </c>
      <c r="B153" s="63">
        <v>1000</v>
      </c>
      <c r="C153" s="63">
        <v>3000000</v>
      </c>
      <c r="D153" s="63">
        <v>0</v>
      </c>
    </row>
    <row r="154" spans="1:4" s="64" customFormat="1" ht="11.25">
      <c r="A154" s="6" t="s">
        <v>354</v>
      </c>
      <c r="B154" s="63">
        <v>1000</v>
      </c>
      <c r="C154" s="63">
        <v>2000000</v>
      </c>
      <c r="D154" s="63">
        <v>0</v>
      </c>
    </row>
    <row r="155" spans="1:4" s="64" customFormat="1" ht="11.25">
      <c r="A155" s="6" t="s">
        <v>387</v>
      </c>
      <c r="B155" s="63">
        <v>1000</v>
      </c>
      <c r="C155" s="63">
        <v>2000000</v>
      </c>
      <c r="D155" s="63">
        <v>0</v>
      </c>
    </row>
    <row r="156" spans="1:4" s="64" customFormat="1" ht="11.25">
      <c r="A156" s="25" t="s">
        <v>723</v>
      </c>
      <c r="B156" s="63">
        <v>1000</v>
      </c>
      <c r="C156" s="63">
        <v>4000000</v>
      </c>
      <c r="D156" s="63">
        <v>4000000</v>
      </c>
    </row>
    <row r="157" spans="1:4" s="64" customFormat="1" ht="11.25">
      <c r="A157" s="6" t="s">
        <v>185</v>
      </c>
      <c r="B157" s="63">
        <v>1000</v>
      </c>
      <c r="C157" s="63">
        <v>23000000</v>
      </c>
      <c r="D157" s="63">
        <v>9800000</v>
      </c>
    </row>
    <row r="158" spans="1:4" s="64" customFormat="1" ht="11.25">
      <c r="A158" s="6" t="s">
        <v>300</v>
      </c>
      <c r="B158" s="63">
        <v>1000</v>
      </c>
      <c r="C158" s="63">
        <v>6000000</v>
      </c>
      <c r="D158" s="63">
        <v>1300000</v>
      </c>
    </row>
    <row r="159" spans="1:4" s="64" customFormat="1" ht="11.25">
      <c r="A159" s="6" t="s">
        <v>188</v>
      </c>
      <c r="B159" s="63">
        <v>1000</v>
      </c>
      <c r="C159" s="63">
        <v>22800000</v>
      </c>
      <c r="D159" s="63">
        <v>13100000</v>
      </c>
    </row>
    <row r="160" spans="1:4" s="64" customFormat="1" ht="11.25">
      <c r="A160" s="25" t="s">
        <v>804</v>
      </c>
      <c r="B160" s="63">
        <v>1000</v>
      </c>
      <c r="C160" s="63">
        <v>10200000</v>
      </c>
      <c r="D160" s="63">
        <v>8200000</v>
      </c>
    </row>
    <row r="161" spans="1:4" s="64" customFormat="1" ht="11.25">
      <c r="A161" s="9" t="s">
        <v>259</v>
      </c>
      <c r="B161" s="63">
        <v>1000</v>
      </c>
      <c r="C161" s="63">
        <v>4550000</v>
      </c>
      <c r="D161" s="63">
        <v>0</v>
      </c>
    </row>
    <row r="162" spans="1:4" s="64" customFormat="1" ht="11.25">
      <c r="A162" s="25" t="s">
        <v>786</v>
      </c>
      <c r="B162" s="63">
        <v>900</v>
      </c>
      <c r="C162" s="63">
        <v>1750000</v>
      </c>
      <c r="D162" s="63">
        <v>0</v>
      </c>
    </row>
    <row r="163" spans="1:4" s="64" customFormat="1" ht="11.25">
      <c r="A163" s="6" t="s">
        <v>580</v>
      </c>
      <c r="B163" s="63">
        <v>800</v>
      </c>
      <c r="C163" s="63">
        <v>4000000</v>
      </c>
      <c r="D163" s="63">
        <v>0</v>
      </c>
    </row>
    <row r="164" spans="1:4" s="64" customFormat="1" ht="11.25">
      <c r="A164" s="25" t="s">
        <v>1539</v>
      </c>
      <c r="B164" s="63">
        <v>749</v>
      </c>
      <c r="C164" s="63">
        <v>36250000</v>
      </c>
      <c r="D164" s="63">
        <v>26300000</v>
      </c>
    </row>
    <row r="165" spans="1:4" s="64" customFormat="1" ht="11.25">
      <c r="A165" s="25" t="s">
        <v>737</v>
      </c>
      <c r="B165" s="63">
        <v>700</v>
      </c>
      <c r="C165" s="63">
        <v>11000000</v>
      </c>
      <c r="D165" s="63">
        <v>3000000</v>
      </c>
    </row>
    <row r="166" spans="1:4" s="64" customFormat="1" ht="11.25">
      <c r="A166" s="25" t="s">
        <v>719</v>
      </c>
      <c r="B166" s="63">
        <v>600</v>
      </c>
      <c r="C166" s="63">
        <v>5000000</v>
      </c>
      <c r="D166" s="63">
        <v>5000000</v>
      </c>
    </row>
    <row r="167" spans="1:4" s="64" customFormat="1" ht="11.25">
      <c r="A167" s="12" t="s">
        <v>436</v>
      </c>
      <c r="B167" s="63">
        <v>500</v>
      </c>
      <c r="C167" s="63">
        <v>4000000</v>
      </c>
      <c r="D167" s="63">
        <v>2800000</v>
      </c>
    </row>
    <row r="168" spans="1:4" s="64" customFormat="1" ht="11.25">
      <c r="A168" s="40" t="s">
        <v>649</v>
      </c>
      <c r="B168" s="63">
        <v>500</v>
      </c>
      <c r="C168" s="63">
        <v>5000000</v>
      </c>
      <c r="D168" s="63">
        <v>0</v>
      </c>
    </row>
    <row r="169" spans="1:7" s="64" customFormat="1" ht="11.25">
      <c r="A169" s="6" t="s">
        <v>135</v>
      </c>
      <c r="B169" s="63">
        <v>500</v>
      </c>
      <c r="C169" s="63">
        <v>22500000</v>
      </c>
      <c r="D169" s="63">
        <v>5900000</v>
      </c>
      <c r="E169" s="63"/>
      <c r="F169" s="63"/>
      <c r="G169" s="63"/>
    </row>
    <row r="170" spans="1:4" s="64" customFormat="1" ht="11.25">
      <c r="A170" s="12" t="s">
        <v>371</v>
      </c>
      <c r="B170" s="63">
        <v>500</v>
      </c>
      <c r="C170" s="63">
        <v>4000000</v>
      </c>
      <c r="D170" s="63">
        <v>4000000</v>
      </c>
    </row>
    <row r="171" spans="1:4" s="64" customFormat="1" ht="11.25">
      <c r="A171" s="25" t="s">
        <v>2160</v>
      </c>
      <c r="B171" s="63">
        <v>500</v>
      </c>
      <c r="C171" s="63">
        <v>4000000</v>
      </c>
      <c r="D171" s="63">
        <v>3000000</v>
      </c>
    </row>
    <row r="172" spans="1:4" s="64" customFormat="1" ht="11.25">
      <c r="A172" s="6" t="s">
        <v>542</v>
      </c>
      <c r="B172" s="63">
        <v>500</v>
      </c>
      <c r="C172" s="63">
        <v>6500000</v>
      </c>
      <c r="D172" s="63">
        <v>0</v>
      </c>
    </row>
    <row r="173" spans="1:4" s="64" customFormat="1" ht="11.25">
      <c r="A173" s="12" t="s">
        <v>405</v>
      </c>
      <c r="B173" s="63">
        <v>500</v>
      </c>
      <c r="C173" s="63">
        <v>1000000</v>
      </c>
      <c r="D173" s="63">
        <v>1000000</v>
      </c>
    </row>
    <row r="174" spans="1:4" s="64" customFormat="1" ht="11.25">
      <c r="A174" s="6" t="s">
        <v>181</v>
      </c>
      <c r="B174" s="63">
        <v>500</v>
      </c>
      <c r="C174" s="63">
        <v>4800000</v>
      </c>
      <c r="D174" s="63">
        <v>4100000</v>
      </c>
    </row>
    <row r="175" spans="1:4" s="64" customFormat="1" ht="11.25">
      <c r="A175" s="25" t="s">
        <v>733</v>
      </c>
      <c r="B175" s="63">
        <v>500</v>
      </c>
      <c r="C175" s="63">
        <v>1500000</v>
      </c>
      <c r="D175" s="63">
        <v>0</v>
      </c>
    </row>
    <row r="176" spans="1:4" s="64" customFormat="1" ht="11.25">
      <c r="A176" s="6" t="s">
        <v>280</v>
      </c>
      <c r="B176" s="63">
        <v>300</v>
      </c>
      <c r="C176" s="63">
        <v>2900000</v>
      </c>
      <c r="D176" s="63">
        <v>1000000</v>
      </c>
    </row>
    <row r="177" spans="1:4" s="64" customFormat="1" ht="11.25">
      <c r="A177" s="6" t="s">
        <v>499</v>
      </c>
      <c r="B177" s="63">
        <v>250</v>
      </c>
      <c r="C177" s="63">
        <v>2000000</v>
      </c>
      <c r="D177" s="63">
        <v>0</v>
      </c>
    </row>
    <row r="178" spans="1:4" s="64" customFormat="1" ht="11.25">
      <c r="A178" s="25" t="s">
        <v>1515</v>
      </c>
      <c r="B178" s="63">
        <v>250</v>
      </c>
      <c r="C178" s="63">
        <v>500000</v>
      </c>
      <c r="D178" s="63">
        <v>500000</v>
      </c>
    </row>
    <row r="179" spans="1:4" s="64" customFormat="1" ht="11.25">
      <c r="A179" s="9" t="s">
        <v>511</v>
      </c>
      <c r="B179" s="63">
        <v>250</v>
      </c>
      <c r="C179" s="63">
        <v>2000000</v>
      </c>
      <c r="D179" s="63">
        <v>0</v>
      </c>
    </row>
    <row r="180" spans="1:4" s="64" customFormat="1" ht="11.25">
      <c r="A180" s="25" t="s">
        <v>2156</v>
      </c>
      <c r="B180" s="63">
        <v>250</v>
      </c>
      <c r="C180" s="63">
        <v>5000000</v>
      </c>
      <c r="D180" s="63">
        <v>0</v>
      </c>
    </row>
    <row r="181" spans="1:4" s="64" customFormat="1" ht="11.25">
      <c r="A181" s="25" t="s">
        <v>760</v>
      </c>
      <c r="B181" s="63">
        <v>250</v>
      </c>
      <c r="C181" s="63">
        <v>7500000</v>
      </c>
      <c r="D181" s="63">
        <v>7500000</v>
      </c>
    </row>
    <row r="182" spans="1:4" s="64" customFormat="1" ht="11.25">
      <c r="A182" s="9" t="s">
        <v>332</v>
      </c>
      <c r="B182" s="63">
        <v>250</v>
      </c>
      <c r="C182" s="63">
        <v>2500000</v>
      </c>
      <c r="D182" s="63">
        <v>1600000</v>
      </c>
    </row>
    <row r="183" spans="1:4" s="64" customFormat="1" ht="11.25">
      <c r="A183" s="6" t="s">
        <v>416</v>
      </c>
      <c r="B183" s="63">
        <v>250</v>
      </c>
      <c r="C183" s="63">
        <v>2000000</v>
      </c>
      <c r="D183" s="63">
        <v>2000000</v>
      </c>
    </row>
    <row r="184" spans="1:4" s="64" customFormat="1" ht="11.25">
      <c r="A184" s="9" t="s">
        <v>2313</v>
      </c>
      <c r="B184" s="63">
        <v>0</v>
      </c>
      <c r="C184" s="63">
        <v>34050000</v>
      </c>
      <c r="D184" s="63">
        <v>23350000</v>
      </c>
    </row>
    <row r="185" spans="1:4" s="64" customFormat="1" ht="11.25">
      <c r="A185" s="12" t="s">
        <v>2309</v>
      </c>
      <c r="B185" s="63">
        <v>0</v>
      </c>
      <c r="C185" s="63">
        <v>1300000</v>
      </c>
      <c r="D185" s="63">
        <v>1300000</v>
      </c>
    </row>
    <row r="186" spans="1:4" s="64" customFormat="1" ht="11.25">
      <c r="A186" s="6" t="s">
        <v>2465</v>
      </c>
      <c r="B186" s="63">
        <v>0</v>
      </c>
      <c r="C186" s="63">
        <v>6000000</v>
      </c>
      <c r="D186" s="63">
        <v>5000000</v>
      </c>
    </row>
    <row r="187" spans="1:4" s="64" customFormat="1" ht="11.25">
      <c r="A187" s="25" t="s">
        <v>2025</v>
      </c>
      <c r="B187" s="63">
        <v>0</v>
      </c>
      <c r="C187" s="63">
        <v>4000000</v>
      </c>
      <c r="D187" s="63">
        <v>0</v>
      </c>
    </row>
    <row r="188" spans="1:4" s="64" customFormat="1" ht="11.25">
      <c r="A188" s="25" t="s">
        <v>746</v>
      </c>
      <c r="B188" s="63">
        <v>0</v>
      </c>
      <c r="C188" s="63">
        <v>3600000</v>
      </c>
      <c r="D188" s="63">
        <v>3600000</v>
      </c>
    </row>
    <row r="189" spans="1:4" s="64" customFormat="1" ht="11.25">
      <c r="A189" s="12" t="s">
        <v>1151</v>
      </c>
      <c r="B189" s="63">
        <v>0</v>
      </c>
      <c r="C189" s="63">
        <v>3000000</v>
      </c>
      <c r="D189" s="63">
        <v>2900000</v>
      </c>
    </row>
    <row r="190" spans="1:4" s="64" customFormat="1" ht="11.25">
      <c r="A190" s="9" t="s">
        <v>1155</v>
      </c>
      <c r="B190" s="63">
        <v>0</v>
      </c>
      <c r="C190" s="63">
        <v>10000000</v>
      </c>
      <c r="D190" s="63">
        <v>0</v>
      </c>
    </row>
    <row r="191" spans="1:4" s="64" customFormat="1" ht="11.25">
      <c r="A191" s="12" t="s">
        <v>2692</v>
      </c>
      <c r="B191" s="63">
        <v>0</v>
      </c>
      <c r="C191" s="63">
        <v>3500000</v>
      </c>
      <c r="D191" s="63">
        <v>0</v>
      </c>
    </row>
    <row r="192" spans="1:4" s="64" customFormat="1" ht="11.25">
      <c r="A192" s="12" t="s">
        <v>2696</v>
      </c>
      <c r="B192" s="63">
        <v>0</v>
      </c>
      <c r="C192" s="63">
        <v>9000000</v>
      </c>
      <c r="D192" s="63">
        <v>6500000</v>
      </c>
    </row>
    <row r="193" spans="1:4" s="64" customFormat="1" ht="11.25">
      <c r="A193" s="25" t="s">
        <v>2402</v>
      </c>
      <c r="B193" s="63">
        <v>0</v>
      </c>
      <c r="C193" s="63">
        <v>2000000</v>
      </c>
      <c r="D193" s="63">
        <v>1000000</v>
      </c>
    </row>
    <row r="194" spans="1:4" s="64" customFormat="1" ht="11.25">
      <c r="A194" s="12" t="s">
        <v>1690</v>
      </c>
      <c r="B194" s="63">
        <v>0</v>
      </c>
      <c r="C194" s="63">
        <v>1900000</v>
      </c>
      <c r="D194" s="63">
        <v>1000000</v>
      </c>
    </row>
    <row r="195" spans="1:4" s="64" customFormat="1" ht="11.25">
      <c r="A195" s="12" t="s">
        <v>975</v>
      </c>
      <c r="B195" s="63">
        <v>0</v>
      </c>
      <c r="C195" s="63">
        <v>2000000</v>
      </c>
      <c r="D195" s="63">
        <v>1000000</v>
      </c>
    </row>
    <row r="196" spans="1:4" s="64" customFormat="1" ht="11.25">
      <c r="A196" s="6" t="s">
        <v>1158</v>
      </c>
      <c r="B196" s="63">
        <v>0</v>
      </c>
      <c r="C196" s="63">
        <v>3750000</v>
      </c>
      <c r="D196" s="63">
        <v>2100000</v>
      </c>
    </row>
    <row r="197" spans="1:4" s="64" customFormat="1" ht="11.25">
      <c r="A197" s="6" t="s">
        <v>1163</v>
      </c>
      <c r="B197" s="63">
        <v>0</v>
      </c>
      <c r="C197" s="63">
        <v>8420000</v>
      </c>
      <c r="D197" s="63">
        <v>4800000</v>
      </c>
    </row>
    <row r="198" spans="1:4" s="64" customFormat="1" ht="11.25">
      <c r="A198" s="6" t="s">
        <v>1665</v>
      </c>
      <c r="B198" s="63">
        <v>0</v>
      </c>
      <c r="C198" s="63">
        <v>4500000</v>
      </c>
      <c r="D198" s="63">
        <v>4000000</v>
      </c>
    </row>
    <row r="199" spans="1:4" s="64" customFormat="1" ht="11.25">
      <c r="A199" s="6" t="s">
        <v>978</v>
      </c>
      <c r="B199" s="63">
        <v>0</v>
      </c>
      <c r="C199" s="63">
        <v>62400000</v>
      </c>
      <c r="D199" s="63">
        <v>0</v>
      </c>
    </row>
    <row r="200" spans="1:4" s="64" customFormat="1" ht="11.25">
      <c r="A200" s="6" t="s">
        <v>981</v>
      </c>
      <c r="B200" s="63">
        <v>0</v>
      </c>
      <c r="C200" s="63">
        <v>1700000</v>
      </c>
      <c r="D200" s="63">
        <v>1500000</v>
      </c>
    </row>
    <row r="201" spans="1:4" s="64" customFormat="1" ht="11.25">
      <c r="A201" s="6" t="s">
        <v>1656</v>
      </c>
      <c r="B201" s="63">
        <v>0</v>
      </c>
      <c r="C201" s="63">
        <v>2000000</v>
      </c>
      <c r="D201" s="63">
        <v>0</v>
      </c>
    </row>
    <row r="202" spans="1:4" s="64" customFormat="1" ht="11.25">
      <c r="A202" s="12" t="s">
        <v>2301</v>
      </c>
      <c r="B202" s="63">
        <v>0</v>
      </c>
      <c r="C202" s="63">
        <v>5000000</v>
      </c>
      <c r="D202" s="63">
        <v>0</v>
      </c>
    </row>
    <row r="203" spans="1:4" s="64" customFormat="1" ht="11.25">
      <c r="A203" s="12" t="s">
        <v>2297</v>
      </c>
      <c r="B203" s="63">
        <v>0</v>
      </c>
      <c r="C203" s="63">
        <v>5000000</v>
      </c>
      <c r="D203" s="63">
        <v>0</v>
      </c>
    </row>
    <row r="204" spans="1:4" s="64" customFormat="1" ht="11.25">
      <c r="A204" s="6" t="s">
        <v>1703</v>
      </c>
      <c r="B204" s="63">
        <v>0</v>
      </c>
      <c r="C204" s="63">
        <v>2500000</v>
      </c>
      <c r="D204" s="63">
        <v>2000000</v>
      </c>
    </row>
    <row r="205" spans="1:4" s="64" customFormat="1" ht="11.25">
      <c r="A205" s="6" t="s">
        <v>2467</v>
      </c>
      <c r="B205" s="63">
        <v>0</v>
      </c>
      <c r="C205" s="63">
        <v>19000000</v>
      </c>
      <c r="D205" s="63">
        <v>0</v>
      </c>
    </row>
    <row r="206" spans="1:4" s="64" customFormat="1" ht="11.25">
      <c r="A206" s="25" t="s">
        <v>1498</v>
      </c>
      <c r="B206" s="63">
        <v>0</v>
      </c>
      <c r="C206" s="63">
        <v>2500000</v>
      </c>
      <c r="D206" s="63">
        <v>0</v>
      </c>
    </row>
    <row r="207" spans="1:4" s="64" customFormat="1" ht="11.25">
      <c r="A207" s="25" t="s">
        <v>2029</v>
      </c>
      <c r="B207" s="63">
        <v>0</v>
      </c>
      <c r="C207" s="63">
        <v>4100000</v>
      </c>
      <c r="D207" s="63">
        <v>3000000</v>
      </c>
    </row>
    <row r="208" spans="1:4" s="64" customFormat="1" ht="11.25">
      <c r="A208" s="25" t="s">
        <v>2033</v>
      </c>
      <c r="B208" s="63">
        <v>0</v>
      </c>
      <c r="C208" s="63">
        <v>3000000</v>
      </c>
      <c r="D208" s="63">
        <v>0</v>
      </c>
    </row>
    <row r="209" spans="1:4" s="64" customFormat="1" ht="11.25">
      <c r="A209" s="12" t="s">
        <v>1874</v>
      </c>
      <c r="B209" s="63">
        <v>0</v>
      </c>
      <c r="C209" s="63">
        <v>3000000</v>
      </c>
      <c r="D209" s="63">
        <v>3000000</v>
      </c>
    </row>
    <row r="210" spans="1:4" s="64" customFormat="1" ht="11.25">
      <c r="A210" s="12" t="s">
        <v>2450</v>
      </c>
      <c r="B210" s="63">
        <v>0</v>
      </c>
      <c r="C210" s="63">
        <v>0</v>
      </c>
      <c r="D210" s="63">
        <v>0</v>
      </c>
    </row>
    <row r="211" spans="1:4" s="64" customFormat="1" ht="11.25">
      <c r="A211" s="25" t="s">
        <v>1505</v>
      </c>
      <c r="B211" s="63">
        <v>0</v>
      </c>
      <c r="C211" s="63">
        <v>2500000</v>
      </c>
      <c r="D211" s="63">
        <v>2000000</v>
      </c>
    </row>
    <row r="212" spans="1:4" s="64" customFormat="1" ht="11.25">
      <c r="A212" s="25" t="s">
        <v>2037</v>
      </c>
      <c r="B212" s="63">
        <v>0</v>
      </c>
      <c r="C212" s="63">
        <v>5000000</v>
      </c>
      <c r="D212" s="63">
        <v>0</v>
      </c>
    </row>
    <row r="213" spans="1:7" s="64" customFormat="1" ht="11.25">
      <c r="A213" s="6" t="s">
        <v>1172</v>
      </c>
      <c r="B213" s="63">
        <v>0</v>
      </c>
      <c r="C213" s="63">
        <v>5000000</v>
      </c>
      <c r="D213" s="63">
        <v>2800000</v>
      </c>
      <c r="E213" s="63"/>
      <c r="F213" s="63"/>
      <c r="G213" s="63"/>
    </row>
    <row r="214" spans="1:4" s="64" customFormat="1" ht="11.25">
      <c r="A214" s="6" t="s">
        <v>1176</v>
      </c>
      <c r="B214" s="63">
        <v>0</v>
      </c>
      <c r="C214" s="63">
        <v>5000000</v>
      </c>
      <c r="D214" s="63">
        <v>0</v>
      </c>
    </row>
    <row r="215" spans="1:4" s="64" customFormat="1" ht="11.25">
      <c r="A215" s="6" t="s">
        <v>817</v>
      </c>
      <c r="B215" s="63">
        <v>0</v>
      </c>
      <c r="C215" s="63">
        <v>2550000</v>
      </c>
      <c r="D215" s="63">
        <v>0</v>
      </c>
    </row>
    <row r="216" spans="1:4" s="64" customFormat="1" ht="11.25">
      <c r="A216" s="12" t="s">
        <v>2455</v>
      </c>
      <c r="B216" s="63">
        <v>0</v>
      </c>
      <c r="C216" s="63">
        <v>3200000</v>
      </c>
      <c r="D216" s="63">
        <v>2000000</v>
      </c>
    </row>
    <row r="217" spans="1:4" s="64" customFormat="1" ht="11.25">
      <c r="A217" s="6" t="s">
        <v>2471</v>
      </c>
      <c r="B217" s="63">
        <v>0</v>
      </c>
      <c r="C217" s="63">
        <v>4070000</v>
      </c>
      <c r="D217" s="63">
        <v>0</v>
      </c>
    </row>
    <row r="218" spans="1:4" s="64" customFormat="1" ht="11.25">
      <c r="A218" s="6" t="s">
        <v>821</v>
      </c>
      <c r="B218" s="63">
        <v>0</v>
      </c>
      <c r="C218" s="63">
        <v>3400000</v>
      </c>
      <c r="D218" s="63">
        <v>0</v>
      </c>
    </row>
    <row r="219" spans="1:4" s="64" customFormat="1" ht="11.25">
      <c r="A219" s="6" t="s">
        <v>1184</v>
      </c>
      <c r="B219" s="63">
        <v>0</v>
      </c>
      <c r="C219" s="63">
        <v>5300000</v>
      </c>
      <c r="D219" s="63">
        <v>0</v>
      </c>
    </row>
    <row r="220" spans="1:4" s="64" customFormat="1" ht="11.25">
      <c r="A220" s="25" t="s">
        <v>1509</v>
      </c>
      <c r="B220" s="63">
        <v>0</v>
      </c>
      <c r="C220" s="63">
        <v>2102500</v>
      </c>
      <c r="D220" s="63">
        <v>0</v>
      </c>
    </row>
    <row r="221" spans="1:4" s="64" customFormat="1" ht="11.25">
      <c r="A221" s="6" t="s">
        <v>984</v>
      </c>
      <c r="B221" s="63">
        <v>0</v>
      </c>
      <c r="C221" s="63">
        <v>5000000</v>
      </c>
      <c r="D221" s="63">
        <v>5000000</v>
      </c>
    </row>
    <row r="222" spans="1:4" s="64" customFormat="1" ht="11.25">
      <c r="A222" s="9" t="s">
        <v>824</v>
      </c>
      <c r="B222" s="63">
        <v>0</v>
      </c>
      <c r="C222" s="63">
        <v>2000000</v>
      </c>
      <c r="D222" s="63">
        <v>2000000</v>
      </c>
    </row>
    <row r="223" spans="1:4" s="64" customFormat="1" ht="11.25">
      <c r="A223" s="25" t="s">
        <v>1776</v>
      </c>
      <c r="B223" s="63">
        <v>0</v>
      </c>
      <c r="C223" s="63">
        <v>1650000</v>
      </c>
      <c r="D223" s="63">
        <v>0</v>
      </c>
    </row>
    <row r="224" spans="1:4" s="64" customFormat="1" ht="11.25">
      <c r="A224" s="6" t="s">
        <v>827</v>
      </c>
      <c r="B224" s="63">
        <v>0</v>
      </c>
      <c r="C224" s="63">
        <v>2000000</v>
      </c>
      <c r="D224" s="63">
        <v>0</v>
      </c>
    </row>
    <row r="225" spans="1:4" s="64" customFormat="1" ht="11.25">
      <c r="A225" s="25" t="s">
        <v>2040</v>
      </c>
      <c r="B225" s="63">
        <v>0</v>
      </c>
      <c r="C225" s="63">
        <v>6700000</v>
      </c>
      <c r="D225" s="63">
        <v>5000000</v>
      </c>
    </row>
    <row r="226" spans="1:7" s="64" customFormat="1" ht="11.25">
      <c r="A226" s="25" t="s">
        <v>1780</v>
      </c>
      <c r="B226" s="63">
        <v>0</v>
      </c>
      <c r="C226" s="63">
        <v>3000000</v>
      </c>
      <c r="D226" s="63">
        <v>2000000</v>
      </c>
      <c r="E226" s="63"/>
      <c r="F226" s="63"/>
      <c r="G226" s="63"/>
    </row>
    <row r="227" spans="1:4" s="64" customFormat="1" ht="11.25">
      <c r="A227" s="6" t="s">
        <v>830</v>
      </c>
      <c r="B227" s="63">
        <v>0</v>
      </c>
      <c r="C227" s="63">
        <v>1500000</v>
      </c>
      <c r="D227" s="63">
        <v>0</v>
      </c>
    </row>
    <row r="228" spans="1:4" s="64" customFormat="1" ht="11.25">
      <c r="A228" s="6" t="s">
        <v>1085</v>
      </c>
      <c r="B228" s="63">
        <v>0</v>
      </c>
      <c r="C228" s="63">
        <v>3000000</v>
      </c>
      <c r="D228" s="63">
        <v>3000000</v>
      </c>
    </row>
    <row r="229" spans="1:4" s="64" customFormat="1" ht="11.25">
      <c r="A229" s="25" t="s">
        <v>2366</v>
      </c>
      <c r="B229" s="63">
        <v>0</v>
      </c>
      <c r="C229" s="63">
        <v>3565000</v>
      </c>
      <c r="D229" s="63">
        <v>0</v>
      </c>
    </row>
    <row r="230" spans="1:4" s="64" customFormat="1" ht="11.25">
      <c r="A230" s="9" t="s">
        <v>1190</v>
      </c>
      <c r="B230" s="63">
        <v>0</v>
      </c>
      <c r="C230" s="63">
        <v>3200000</v>
      </c>
      <c r="D230" s="63">
        <v>3100000</v>
      </c>
    </row>
    <row r="231" spans="1:4" s="64" customFormat="1" ht="11.25">
      <c r="A231" s="6" t="s">
        <v>2475</v>
      </c>
      <c r="B231" s="63">
        <v>0</v>
      </c>
      <c r="C231" s="63">
        <v>3000000</v>
      </c>
      <c r="D231" s="63">
        <v>0</v>
      </c>
    </row>
    <row r="232" spans="1:4" s="64" customFormat="1" ht="11.25">
      <c r="A232" s="6" t="s">
        <v>1706</v>
      </c>
      <c r="B232" s="63">
        <v>0</v>
      </c>
      <c r="C232" s="63">
        <v>3000000</v>
      </c>
      <c r="D232" s="63">
        <v>3000000</v>
      </c>
    </row>
    <row r="233" spans="1:4" s="64" customFormat="1" ht="11.25">
      <c r="A233" s="9" t="s">
        <v>2699</v>
      </c>
      <c r="B233" s="63">
        <v>0</v>
      </c>
      <c r="C233" s="63">
        <v>4800000</v>
      </c>
      <c r="D233" s="63">
        <v>0</v>
      </c>
    </row>
    <row r="234" spans="1:4" s="64" customFormat="1" ht="11.25">
      <c r="A234" s="25" t="s">
        <v>2257</v>
      </c>
      <c r="B234" s="63">
        <v>0</v>
      </c>
      <c r="C234" s="63">
        <v>1000000</v>
      </c>
      <c r="D234" s="63">
        <v>1000000</v>
      </c>
    </row>
    <row r="235" spans="1:4" s="64" customFormat="1" ht="11.25">
      <c r="A235" s="9" t="s">
        <v>2479</v>
      </c>
      <c r="B235" s="63">
        <v>0</v>
      </c>
      <c r="C235" s="63">
        <v>3000000</v>
      </c>
      <c r="D235" s="63">
        <v>0</v>
      </c>
    </row>
    <row r="236" spans="1:4" s="64" customFormat="1" ht="11.25">
      <c r="A236" s="6" t="s">
        <v>1397</v>
      </c>
      <c r="B236" s="63">
        <v>0</v>
      </c>
      <c r="C236" s="63">
        <v>0</v>
      </c>
      <c r="D236" s="63">
        <v>0</v>
      </c>
    </row>
    <row r="237" spans="1:4" s="64" customFormat="1" ht="11.25">
      <c r="A237" s="25" t="s">
        <v>2110</v>
      </c>
      <c r="B237" s="63">
        <v>0</v>
      </c>
      <c r="C237" s="63">
        <v>5200000</v>
      </c>
      <c r="D237" s="63">
        <v>0</v>
      </c>
    </row>
    <row r="238" spans="1:4" s="64" customFormat="1" ht="11.25">
      <c r="A238" s="6" t="s">
        <v>2483</v>
      </c>
      <c r="B238" s="63">
        <v>0</v>
      </c>
      <c r="C238" s="63">
        <v>4200000</v>
      </c>
      <c r="D238" s="63">
        <v>0</v>
      </c>
    </row>
    <row r="239" spans="1:4" s="64" customFormat="1" ht="11.25">
      <c r="A239" s="25" t="s">
        <v>1783</v>
      </c>
      <c r="B239" s="63">
        <v>0</v>
      </c>
      <c r="C239" s="63">
        <v>3000000</v>
      </c>
      <c r="D239" s="63">
        <v>0</v>
      </c>
    </row>
    <row r="240" spans="1:4" s="64" customFormat="1" ht="11.25">
      <c r="A240" s="6" t="s">
        <v>1088</v>
      </c>
      <c r="B240" s="63">
        <v>0</v>
      </c>
      <c r="C240" s="63">
        <v>2000000</v>
      </c>
      <c r="D240" s="63">
        <v>2000000</v>
      </c>
    </row>
    <row r="241" spans="1:4" s="64" customFormat="1" ht="11.25">
      <c r="A241" s="25" t="s">
        <v>1786</v>
      </c>
      <c r="B241" s="63">
        <v>0</v>
      </c>
      <c r="C241" s="63">
        <v>9720000</v>
      </c>
      <c r="D241" s="63">
        <v>1000000</v>
      </c>
    </row>
    <row r="242" spans="1:4" s="64" customFormat="1" ht="11.25">
      <c r="A242" s="25" t="s">
        <v>2383</v>
      </c>
      <c r="B242" s="63">
        <v>0</v>
      </c>
      <c r="C242" s="63">
        <v>2000000</v>
      </c>
      <c r="D242" s="63">
        <v>0</v>
      </c>
    </row>
    <row r="243" spans="1:4" s="64" customFormat="1" ht="11.25">
      <c r="A243" s="6" t="s">
        <v>836</v>
      </c>
      <c r="B243" s="63">
        <v>0</v>
      </c>
      <c r="C243" s="63">
        <v>2000000</v>
      </c>
      <c r="D243" s="63">
        <v>2000000</v>
      </c>
    </row>
    <row r="244" spans="1:4" s="64" customFormat="1" ht="11.25">
      <c r="A244" s="25" t="s">
        <v>2397</v>
      </c>
      <c r="B244" s="63">
        <v>0</v>
      </c>
      <c r="C244" s="63">
        <v>2000000</v>
      </c>
      <c r="D244" s="63">
        <v>2000000</v>
      </c>
    </row>
    <row r="245" spans="1:4" s="64" customFormat="1" ht="11.25">
      <c r="A245" s="25" t="s">
        <v>2043</v>
      </c>
      <c r="B245" s="63">
        <v>0</v>
      </c>
      <c r="C245" s="63">
        <v>4000000</v>
      </c>
      <c r="D245" s="63">
        <v>0</v>
      </c>
    </row>
    <row r="246" spans="1:4" s="64" customFormat="1" ht="11.25">
      <c r="A246" s="6" t="s">
        <v>2486</v>
      </c>
      <c r="B246" s="63">
        <v>0</v>
      </c>
      <c r="C246" s="63">
        <v>3250000</v>
      </c>
      <c r="D246" s="63">
        <v>0</v>
      </c>
    </row>
    <row r="247" spans="1:4" s="64" customFormat="1" ht="11.25">
      <c r="A247" s="12" t="s">
        <v>2703</v>
      </c>
      <c r="B247" s="63">
        <v>0</v>
      </c>
      <c r="C247" s="63">
        <v>2000000</v>
      </c>
      <c r="D247" s="63">
        <v>0</v>
      </c>
    </row>
    <row r="248" spans="1:4" s="64" customFormat="1" ht="11.25">
      <c r="A248" s="6" t="s">
        <v>1195</v>
      </c>
      <c r="B248" s="63">
        <v>0</v>
      </c>
      <c r="C248" s="63">
        <v>5900000</v>
      </c>
      <c r="D248" s="63">
        <v>5600000</v>
      </c>
    </row>
    <row r="249" spans="1:4" s="64" customFormat="1" ht="11.25">
      <c r="A249" s="6" t="s">
        <v>1676</v>
      </c>
      <c r="B249" s="63">
        <v>0</v>
      </c>
      <c r="C249" s="63">
        <v>2000000</v>
      </c>
      <c r="D249" s="63">
        <v>0</v>
      </c>
    </row>
    <row r="250" spans="1:4" s="64" customFormat="1" ht="11.25">
      <c r="A250" s="6" t="s">
        <v>848</v>
      </c>
      <c r="B250" s="63">
        <v>0</v>
      </c>
      <c r="C250" s="63">
        <v>0</v>
      </c>
      <c r="D250" s="63">
        <v>0</v>
      </c>
    </row>
    <row r="251" spans="1:4" s="64" customFormat="1" ht="11.25">
      <c r="A251" s="25" t="s">
        <v>2046</v>
      </c>
      <c r="B251" s="63">
        <v>0</v>
      </c>
      <c r="C251" s="63">
        <v>7000000</v>
      </c>
      <c r="D251" s="63">
        <v>6200000</v>
      </c>
    </row>
    <row r="252" spans="1:4" s="64" customFormat="1" ht="11.25">
      <c r="A252" s="9" t="s">
        <v>1652</v>
      </c>
      <c r="B252" s="63">
        <v>0</v>
      </c>
      <c r="C252" s="63">
        <v>8000000</v>
      </c>
      <c r="D252" s="63">
        <v>6000000</v>
      </c>
    </row>
    <row r="253" spans="1:4" s="64" customFormat="1" ht="11.25">
      <c r="A253" s="9" t="s">
        <v>1198</v>
      </c>
      <c r="B253" s="63">
        <v>0</v>
      </c>
      <c r="C253" s="63">
        <v>5000000</v>
      </c>
      <c r="D253" s="63">
        <v>3100000</v>
      </c>
    </row>
    <row r="254" spans="1:4" s="64" customFormat="1" ht="11.25">
      <c r="A254" s="6" t="s">
        <v>2489</v>
      </c>
      <c r="B254" s="63">
        <v>0</v>
      </c>
      <c r="C254" s="63">
        <v>2500000</v>
      </c>
      <c r="D254" s="63">
        <v>0</v>
      </c>
    </row>
    <row r="255" spans="1:4" s="64" customFormat="1" ht="11.25">
      <c r="A255" s="9" t="s">
        <v>1880</v>
      </c>
      <c r="B255" s="63">
        <v>0</v>
      </c>
      <c r="C255" s="63">
        <v>2700000</v>
      </c>
      <c r="D255" s="63">
        <v>2700000</v>
      </c>
    </row>
    <row r="256" spans="1:4" s="64" customFormat="1" ht="11.25">
      <c r="A256" s="25" t="s">
        <v>1792</v>
      </c>
      <c r="B256" s="63">
        <v>0</v>
      </c>
      <c r="C256" s="63">
        <v>2500000</v>
      </c>
      <c r="D256" s="63">
        <v>0</v>
      </c>
    </row>
    <row r="257" spans="1:4" s="64" customFormat="1" ht="11.25">
      <c r="A257" s="6" t="s">
        <v>1945</v>
      </c>
      <c r="B257" s="63">
        <v>0</v>
      </c>
      <c r="C257" s="63">
        <v>10000000</v>
      </c>
      <c r="D257" s="63">
        <v>9000000</v>
      </c>
    </row>
    <row r="258" spans="1:4" s="64" customFormat="1" ht="11.25">
      <c r="A258" s="6" t="s">
        <v>1669</v>
      </c>
      <c r="B258" s="63">
        <v>0</v>
      </c>
      <c r="C258" s="63">
        <v>7600000</v>
      </c>
      <c r="D258" s="63">
        <v>0</v>
      </c>
    </row>
    <row r="259" spans="1:4" s="64" customFormat="1" ht="11.25">
      <c r="A259" s="6" t="s">
        <v>2494</v>
      </c>
      <c r="B259" s="63">
        <v>0</v>
      </c>
      <c r="C259" s="63">
        <v>2000000</v>
      </c>
      <c r="D259" s="63">
        <v>0</v>
      </c>
    </row>
    <row r="260" spans="1:4" s="64" customFormat="1" ht="11.25">
      <c r="A260" s="6" t="s">
        <v>2497</v>
      </c>
      <c r="B260" s="63">
        <v>0</v>
      </c>
      <c r="C260" s="63">
        <v>3900000</v>
      </c>
      <c r="D260" s="63">
        <v>0</v>
      </c>
    </row>
    <row r="261" spans="1:4" s="64" customFormat="1" ht="11.25">
      <c r="A261" s="6" t="s">
        <v>2501</v>
      </c>
      <c r="B261" s="63">
        <v>0</v>
      </c>
      <c r="C261" s="63">
        <v>2850000</v>
      </c>
      <c r="D261" s="63">
        <v>2000000</v>
      </c>
    </row>
    <row r="262" spans="1:4" s="64" customFormat="1" ht="11.25">
      <c r="A262" s="6" t="s">
        <v>1203</v>
      </c>
      <c r="B262" s="63">
        <v>0</v>
      </c>
      <c r="C262" s="63">
        <v>5000000</v>
      </c>
      <c r="D262" s="63">
        <v>4100000</v>
      </c>
    </row>
    <row r="263" spans="1:4" s="64" customFormat="1" ht="11.25">
      <c r="A263" s="25" t="s">
        <v>1795</v>
      </c>
      <c r="B263" s="63">
        <v>0</v>
      </c>
      <c r="C263" s="63">
        <v>8800000</v>
      </c>
      <c r="D263" s="63">
        <v>0</v>
      </c>
    </row>
    <row r="264" spans="1:4" s="64" customFormat="1" ht="11.25">
      <c r="A264" s="12" t="s">
        <v>2505</v>
      </c>
      <c r="B264" s="63">
        <v>0</v>
      </c>
      <c r="C264" s="63">
        <v>2700000</v>
      </c>
      <c r="D264" s="63">
        <v>0</v>
      </c>
    </row>
    <row r="265" spans="1:4" s="64" customFormat="1" ht="11.25">
      <c r="A265" s="25" t="s">
        <v>2409</v>
      </c>
      <c r="B265" s="63">
        <v>0</v>
      </c>
      <c r="C265" s="63">
        <v>6000000</v>
      </c>
      <c r="D265" s="63">
        <v>0</v>
      </c>
    </row>
    <row r="266" spans="1:4" s="64" customFormat="1" ht="11.25">
      <c r="A266" s="25" t="s">
        <v>2380</v>
      </c>
      <c r="B266" s="63">
        <v>0</v>
      </c>
      <c r="C266" s="63">
        <v>4500000</v>
      </c>
      <c r="D266" s="63">
        <v>4500000</v>
      </c>
    </row>
    <row r="267" spans="1:4" s="64" customFormat="1" ht="11.25">
      <c r="A267" s="6" t="s">
        <v>2508</v>
      </c>
      <c r="B267" s="63">
        <v>0</v>
      </c>
      <c r="C267" s="63">
        <v>3000000</v>
      </c>
      <c r="D267" s="63">
        <v>0</v>
      </c>
    </row>
    <row r="268" spans="1:4" s="64" customFormat="1" ht="11.25">
      <c r="A268" s="6" t="s">
        <v>851</v>
      </c>
      <c r="B268" s="63">
        <v>0</v>
      </c>
      <c r="C268" s="63">
        <v>5000000</v>
      </c>
      <c r="D268" s="63">
        <v>12000000</v>
      </c>
    </row>
    <row r="269" spans="1:4" s="64" customFormat="1" ht="11.25">
      <c r="A269" s="28" t="s">
        <v>2512</v>
      </c>
      <c r="B269" s="63">
        <v>0</v>
      </c>
      <c r="C269" s="63">
        <v>1100000</v>
      </c>
      <c r="D269" s="63">
        <v>0</v>
      </c>
    </row>
    <row r="270" spans="1:4" s="64" customFormat="1" ht="11.25">
      <c r="A270" s="12" t="s">
        <v>1404</v>
      </c>
      <c r="B270" s="63">
        <v>0</v>
      </c>
      <c r="C270" s="63">
        <v>1000000</v>
      </c>
      <c r="D270" s="63">
        <v>0</v>
      </c>
    </row>
    <row r="271" spans="1:4" s="64" customFormat="1" ht="11.25">
      <c r="A271" s="6" t="s">
        <v>2515</v>
      </c>
      <c r="B271" s="63">
        <v>0</v>
      </c>
      <c r="C271" s="63">
        <v>4000000</v>
      </c>
      <c r="D271" s="63">
        <v>0</v>
      </c>
    </row>
    <row r="272" spans="1:4" s="64" customFormat="1" ht="11.25">
      <c r="A272" s="6" t="s">
        <v>855</v>
      </c>
      <c r="B272" s="63">
        <v>0</v>
      </c>
      <c r="C272" s="63">
        <v>3500000</v>
      </c>
      <c r="D272" s="63">
        <v>3500000</v>
      </c>
    </row>
    <row r="273" spans="1:4" s="64" customFormat="1" ht="11.25">
      <c r="A273" s="6" t="s">
        <v>2518</v>
      </c>
      <c r="B273" s="63">
        <v>0</v>
      </c>
      <c r="C273" s="63">
        <v>3200000</v>
      </c>
      <c r="D273" s="63">
        <v>0</v>
      </c>
    </row>
    <row r="274" spans="1:4" s="64" customFormat="1" ht="11.25">
      <c r="A274" s="6" t="s">
        <v>858</v>
      </c>
      <c r="B274" s="63">
        <v>0</v>
      </c>
      <c r="C274" s="63">
        <v>2000000</v>
      </c>
      <c r="D274" s="63">
        <v>0</v>
      </c>
    </row>
    <row r="275" spans="1:4" s="64" customFormat="1" ht="11.25">
      <c r="A275" s="6" t="s">
        <v>1208</v>
      </c>
      <c r="B275" s="63">
        <v>0</v>
      </c>
      <c r="C275" s="63">
        <v>7000000</v>
      </c>
      <c r="D275" s="63">
        <v>3600000</v>
      </c>
    </row>
    <row r="276" spans="1:4" s="64" customFormat="1" ht="11.25">
      <c r="A276" s="6" t="s">
        <v>1408</v>
      </c>
      <c r="B276" s="63">
        <v>0</v>
      </c>
      <c r="C276" s="63">
        <v>2000000</v>
      </c>
      <c r="D276" s="63">
        <v>0</v>
      </c>
    </row>
    <row r="277" spans="1:4" s="64" customFormat="1" ht="11.25">
      <c r="A277" s="6" t="s">
        <v>2522</v>
      </c>
      <c r="B277" s="63">
        <v>0</v>
      </c>
      <c r="C277" s="63">
        <v>5000000</v>
      </c>
      <c r="D277" s="63">
        <v>0</v>
      </c>
    </row>
    <row r="278" spans="1:4" s="64" customFormat="1" ht="11.25">
      <c r="A278" s="12" t="s">
        <v>990</v>
      </c>
      <c r="B278" s="63">
        <v>0</v>
      </c>
      <c r="C278" s="63">
        <v>4000000</v>
      </c>
      <c r="D278" s="63">
        <v>0</v>
      </c>
    </row>
    <row r="279" spans="1:4" s="64" customFormat="1" ht="11.25">
      <c r="A279" s="6" t="s">
        <v>1952</v>
      </c>
      <c r="B279" s="63">
        <v>0</v>
      </c>
      <c r="C279" s="63">
        <v>3200000</v>
      </c>
      <c r="D279" s="63">
        <v>0</v>
      </c>
    </row>
    <row r="280" spans="1:4" s="64" customFormat="1" ht="11.25">
      <c r="A280" s="9" t="s">
        <v>1212</v>
      </c>
      <c r="B280" s="63">
        <v>0</v>
      </c>
      <c r="C280" s="63">
        <v>5000000</v>
      </c>
      <c r="D280" s="63">
        <v>0</v>
      </c>
    </row>
    <row r="281" spans="1:4" s="64" customFormat="1" ht="11.25">
      <c r="A281" s="6" t="s">
        <v>1716</v>
      </c>
      <c r="B281" s="63">
        <v>0</v>
      </c>
      <c r="C281" s="63">
        <v>2000000</v>
      </c>
      <c r="D281" s="63">
        <v>0</v>
      </c>
    </row>
    <row r="282" spans="1:4" s="64" customFormat="1" ht="11.25">
      <c r="A282" s="12" t="s">
        <v>994</v>
      </c>
      <c r="B282" s="63">
        <v>0</v>
      </c>
      <c r="C282" s="63">
        <v>5200000</v>
      </c>
      <c r="D282" s="63">
        <v>4200000</v>
      </c>
    </row>
    <row r="283" spans="1:4" s="64" customFormat="1" ht="11.25">
      <c r="A283" s="9" t="s">
        <v>997</v>
      </c>
      <c r="B283" s="63">
        <v>0</v>
      </c>
      <c r="C283" s="63">
        <v>150000000</v>
      </c>
      <c r="D283" s="63">
        <v>0</v>
      </c>
    </row>
    <row r="284" spans="1:4" s="64" customFormat="1" ht="11.25">
      <c r="A284" s="25" t="s">
        <v>2050</v>
      </c>
      <c r="B284" s="63">
        <v>0</v>
      </c>
      <c r="C284" s="63">
        <v>4000000</v>
      </c>
      <c r="D284" s="63">
        <v>0</v>
      </c>
    </row>
    <row r="285" spans="1:7" s="64" customFormat="1" ht="11.25">
      <c r="A285" s="6" t="s">
        <v>1000</v>
      </c>
      <c r="B285" s="63">
        <v>0</v>
      </c>
      <c r="C285" s="63">
        <v>2000000</v>
      </c>
      <c r="D285" s="63">
        <v>2000000</v>
      </c>
      <c r="E285" s="63"/>
      <c r="F285" s="63"/>
      <c r="G285" s="63"/>
    </row>
    <row r="286" spans="1:4" s="64" customFormat="1" ht="11.25">
      <c r="A286" s="25" t="s">
        <v>2394</v>
      </c>
      <c r="B286" s="63">
        <v>0</v>
      </c>
      <c r="C286" s="63">
        <v>4400000</v>
      </c>
      <c r="D286" s="63">
        <v>0</v>
      </c>
    </row>
    <row r="287" spans="1:4" s="64" customFormat="1" ht="11.25">
      <c r="A287" s="25" t="s">
        <v>2114</v>
      </c>
      <c r="B287" s="63">
        <v>0</v>
      </c>
      <c r="C287" s="63">
        <v>2300000</v>
      </c>
      <c r="D287" s="63">
        <v>0</v>
      </c>
    </row>
    <row r="288" spans="1:4" s="64" customFormat="1" ht="11.25">
      <c r="A288" s="9" t="s">
        <v>1004</v>
      </c>
      <c r="B288" s="63">
        <v>0</v>
      </c>
      <c r="C288" s="63">
        <v>2500000</v>
      </c>
      <c r="D288" s="63">
        <v>0</v>
      </c>
    </row>
    <row r="289" spans="1:4" s="64" customFormat="1" ht="11.25">
      <c r="A289" s="12" t="s">
        <v>2525</v>
      </c>
      <c r="B289" s="63">
        <v>0</v>
      </c>
      <c r="C289" s="63">
        <v>2500000</v>
      </c>
      <c r="D289" s="63">
        <v>0</v>
      </c>
    </row>
    <row r="290" spans="1:4" s="64" customFormat="1" ht="11.25">
      <c r="A290" s="6" t="s">
        <v>1008</v>
      </c>
      <c r="B290" s="63">
        <v>0</v>
      </c>
      <c r="C290" s="63">
        <v>9000000</v>
      </c>
      <c r="D290" s="63">
        <v>0</v>
      </c>
    </row>
    <row r="291" spans="1:4" s="64" customFormat="1" ht="11.25">
      <c r="A291" s="6" t="s">
        <v>1219</v>
      </c>
      <c r="B291" s="63">
        <v>0</v>
      </c>
      <c r="C291" s="63">
        <v>7800000</v>
      </c>
      <c r="D291" s="63">
        <v>2600000</v>
      </c>
    </row>
    <row r="292" spans="1:4" s="64" customFormat="1" ht="11.25">
      <c r="A292" s="6" t="s">
        <v>1222</v>
      </c>
      <c r="B292" s="63">
        <v>0</v>
      </c>
      <c r="C292" s="63">
        <v>6000000</v>
      </c>
      <c r="D292" s="63">
        <v>0</v>
      </c>
    </row>
    <row r="293" spans="1:4" s="64" customFormat="1" ht="11.25">
      <c r="A293" s="6" t="s">
        <v>2706</v>
      </c>
      <c r="B293" s="63">
        <v>0</v>
      </c>
      <c r="C293" s="63">
        <v>2500000</v>
      </c>
      <c r="D293" s="63">
        <v>2500000</v>
      </c>
    </row>
    <row r="294" spans="1:4" s="64" customFormat="1" ht="11.25">
      <c r="A294" s="6" t="s">
        <v>2534</v>
      </c>
      <c r="B294" s="63">
        <v>0</v>
      </c>
      <c r="C294" s="63">
        <v>3400000</v>
      </c>
      <c r="D294" s="63">
        <v>0</v>
      </c>
    </row>
    <row r="295" spans="1:4" s="64" customFormat="1" ht="11.25">
      <c r="A295" s="6" t="s">
        <v>1954</v>
      </c>
      <c r="B295" s="63">
        <v>0</v>
      </c>
      <c r="C295" s="63">
        <v>20000000</v>
      </c>
      <c r="D295" s="63">
        <v>20000000</v>
      </c>
    </row>
    <row r="296" spans="1:4" s="64" customFormat="1" ht="11.25">
      <c r="A296" s="25" t="s">
        <v>2434</v>
      </c>
      <c r="B296" s="63">
        <v>0</v>
      </c>
      <c r="C296" s="63">
        <v>5200000</v>
      </c>
      <c r="D296" s="63">
        <v>0</v>
      </c>
    </row>
    <row r="297" spans="1:4" s="64" customFormat="1" ht="11.25">
      <c r="A297" s="25" t="s">
        <v>2118</v>
      </c>
      <c r="B297" s="63">
        <v>0</v>
      </c>
      <c r="C297" s="63">
        <v>6500000</v>
      </c>
      <c r="D297" s="63">
        <v>2500000</v>
      </c>
    </row>
    <row r="298" spans="1:4" s="64" customFormat="1" ht="11.25">
      <c r="A298" s="6" t="s">
        <v>2785</v>
      </c>
      <c r="B298" s="63">
        <v>0</v>
      </c>
      <c r="C298" s="63">
        <v>5500000</v>
      </c>
      <c r="D298" s="63">
        <v>2000000</v>
      </c>
    </row>
    <row r="299" spans="1:4" s="64" customFormat="1" ht="11.25">
      <c r="A299" s="6" t="s">
        <v>1018</v>
      </c>
      <c r="B299" s="63">
        <v>0</v>
      </c>
      <c r="C299" s="63">
        <v>1500000</v>
      </c>
      <c r="D299" s="63">
        <v>0</v>
      </c>
    </row>
    <row r="300" spans="1:4" s="64" customFormat="1" ht="11.25">
      <c r="A300" s="6" t="s">
        <v>2241</v>
      </c>
      <c r="B300" s="63">
        <v>0</v>
      </c>
      <c r="C300" s="63">
        <v>3000000</v>
      </c>
      <c r="D300" s="63">
        <v>3000000</v>
      </c>
    </row>
    <row r="301" spans="1:4" s="64" customFormat="1" ht="11.25">
      <c r="A301" s="42" t="s">
        <v>1599</v>
      </c>
      <c r="B301" s="63">
        <v>0</v>
      </c>
      <c r="C301" s="63">
        <v>10000000</v>
      </c>
      <c r="D301" s="63">
        <v>9000000</v>
      </c>
    </row>
    <row r="302" spans="1:4" s="64" customFormat="1" ht="11.25">
      <c r="A302" s="25" t="s">
        <v>1798</v>
      </c>
      <c r="B302" s="63">
        <v>0</v>
      </c>
      <c r="C302" s="63">
        <v>3650000</v>
      </c>
      <c r="D302" s="63">
        <v>3500000</v>
      </c>
    </row>
    <row r="303" spans="1:4" s="64" customFormat="1" ht="11.25">
      <c r="A303" s="12" t="s">
        <v>1226</v>
      </c>
      <c r="B303" s="63">
        <v>0</v>
      </c>
      <c r="C303" s="63">
        <v>8900000</v>
      </c>
      <c r="D303" s="63">
        <v>0</v>
      </c>
    </row>
    <row r="304" spans="1:4" s="64" customFormat="1" ht="11.25">
      <c r="A304" s="40" t="s">
        <v>1603</v>
      </c>
      <c r="B304" s="63">
        <v>0</v>
      </c>
      <c r="C304" s="63">
        <v>2000000</v>
      </c>
      <c r="D304" s="63">
        <v>2000000</v>
      </c>
    </row>
    <row r="305" spans="1:4" s="64" customFormat="1" ht="11.25">
      <c r="A305" s="12" t="s">
        <v>2778</v>
      </c>
      <c r="B305" s="63">
        <v>0</v>
      </c>
      <c r="C305" s="63">
        <v>2000000</v>
      </c>
      <c r="D305" s="63">
        <v>0</v>
      </c>
    </row>
    <row r="306" spans="1:4" s="64" customFormat="1" ht="11.25">
      <c r="A306" s="25" t="s">
        <v>2427</v>
      </c>
      <c r="B306" s="63">
        <v>0</v>
      </c>
      <c r="C306" s="63">
        <v>3000000</v>
      </c>
      <c r="D306" s="63">
        <v>3000000</v>
      </c>
    </row>
    <row r="307" spans="1:4" s="64" customFormat="1" ht="11.25">
      <c r="A307" s="6" t="s">
        <v>1723</v>
      </c>
      <c r="B307" s="63">
        <v>0</v>
      </c>
      <c r="C307" s="63">
        <v>2500000</v>
      </c>
      <c r="D307" s="63">
        <v>2000000</v>
      </c>
    </row>
    <row r="308" spans="1:4" s="64" customFormat="1" ht="11.25">
      <c r="A308" s="6" t="s">
        <v>1683</v>
      </c>
      <c r="B308" s="63">
        <v>0</v>
      </c>
      <c r="C308" s="63">
        <v>3000000</v>
      </c>
      <c r="D308" s="63">
        <v>0</v>
      </c>
    </row>
    <row r="309" spans="1:4" s="64" customFormat="1" ht="11.25">
      <c r="A309" s="6" t="s">
        <v>1092</v>
      </c>
      <c r="B309" s="63">
        <v>0</v>
      </c>
      <c r="C309" s="63">
        <v>8000000</v>
      </c>
      <c r="D309" s="63">
        <v>8000000</v>
      </c>
    </row>
    <row r="310" spans="1:4" s="64" customFormat="1" ht="11.25">
      <c r="A310" s="6" t="s">
        <v>2317</v>
      </c>
      <c r="B310" s="63">
        <v>0</v>
      </c>
      <c r="C310" s="63">
        <v>2207000</v>
      </c>
      <c r="D310" s="63">
        <v>1100000</v>
      </c>
    </row>
    <row r="311" spans="1:4" s="64" customFormat="1" ht="11.25">
      <c r="A311" s="6" t="s">
        <v>2330</v>
      </c>
      <c r="B311" s="63">
        <v>0</v>
      </c>
      <c r="C311" s="63">
        <v>5500000</v>
      </c>
      <c r="D311" s="63">
        <v>0</v>
      </c>
    </row>
    <row r="312" spans="1:4" s="64" customFormat="1" ht="11.25">
      <c r="A312" s="6" t="s">
        <v>2336</v>
      </c>
      <c r="B312" s="63">
        <v>0</v>
      </c>
      <c r="C312" s="63">
        <v>2000000</v>
      </c>
      <c r="D312" s="63">
        <v>0</v>
      </c>
    </row>
    <row r="313" spans="1:4" s="64" customFormat="1" ht="11.25">
      <c r="A313" s="25" t="s">
        <v>2412</v>
      </c>
      <c r="B313" s="63">
        <v>0</v>
      </c>
      <c r="C313" s="63">
        <v>5000000</v>
      </c>
      <c r="D313" s="63">
        <v>5000000</v>
      </c>
    </row>
    <row r="314" spans="1:4" s="64" customFormat="1" ht="11.25">
      <c r="A314" s="6" t="s">
        <v>2541</v>
      </c>
      <c r="B314" s="63">
        <v>0</v>
      </c>
      <c r="C314" s="63">
        <v>4000000</v>
      </c>
      <c r="D314" s="63">
        <v>0</v>
      </c>
    </row>
    <row r="315" spans="1:4" s="64" customFormat="1" ht="11.25">
      <c r="A315" s="6" t="s">
        <v>2545</v>
      </c>
      <c r="B315" s="63">
        <v>0</v>
      </c>
      <c r="C315" s="63">
        <v>3500000</v>
      </c>
      <c r="D315" s="63">
        <v>0</v>
      </c>
    </row>
    <row r="316" spans="1:4" s="64" customFormat="1" ht="11.25">
      <c r="A316" s="25" t="s">
        <v>1523</v>
      </c>
      <c r="B316" s="63">
        <v>0</v>
      </c>
      <c r="C316" s="63">
        <v>11600000</v>
      </c>
      <c r="D316" s="63">
        <v>0</v>
      </c>
    </row>
    <row r="317" spans="1:4" ht="11.25">
      <c r="A317" s="6" t="s">
        <v>1096</v>
      </c>
      <c r="B317" s="63">
        <v>0</v>
      </c>
      <c r="C317" s="63">
        <v>10000000</v>
      </c>
      <c r="D317" s="63">
        <v>8000000</v>
      </c>
    </row>
    <row r="318" spans="1:4" s="64" customFormat="1" ht="11.25">
      <c r="A318" s="40" t="s">
        <v>1607</v>
      </c>
      <c r="B318" s="63">
        <v>0</v>
      </c>
      <c r="C318" s="63">
        <v>3500000</v>
      </c>
      <c r="D318" s="63">
        <v>3000000</v>
      </c>
    </row>
    <row r="319" spans="1:4" s="64" customFormat="1" ht="11.25">
      <c r="A319" s="6" t="s">
        <v>1959</v>
      </c>
      <c r="B319" s="63">
        <v>0</v>
      </c>
      <c r="C319" s="63">
        <v>9200000</v>
      </c>
      <c r="D319" s="63">
        <v>0</v>
      </c>
    </row>
    <row r="320" spans="1:4" s="64" customFormat="1" ht="11.25">
      <c r="A320" s="6" t="s">
        <v>1962</v>
      </c>
      <c r="B320" s="63">
        <v>0</v>
      </c>
      <c r="C320" s="63">
        <v>13000000</v>
      </c>
      <c r="D320" s="63">
        <v>3000000</v>
      </c>
    </row>
    <row r="321" spans="1:4" s="64" customFormat="1" ht="11.25">
      <c r="A321" s="9" t="s">
        <v>1967</v>
      </c>
      <c r="B321" s="63">
        <v>0</v>
      </c>
      <c r="C321" s="63">
        <v>6200000</v>
      </c>
      <c r="D321" s="63">
        <v>3000000</v>
      </c>
    </row>
    <row r="322" spans="1:4" s="64" customFormat="1" ht="11.25">
      <c r="A322" s="6" t="s">
        <v>1021</v>
      </c>
      <c r="B322" s="63">
        <v>0</v>
      </c>
      <c r="C322" s="63">
        <v>2000000</v>
      </c>
      <c r="D322" s="63">
        <v>0</v>
      </c>
    </row>
    <row r="323" spans="1:4" s="64" customFormat="1" ht="11.25">
      <c r="A323" s="6" t="s">
        <v>1970</v>
      </c>
      <c r="B323" s="63">
        <v>0</v>
      </c>
      <c r="C323" s="63">
        <v>6000000</v>
      </c>
      <c r="D323" s="63">
        <v>2000000</v>
      </c>
    </row>
    <row r="324" spans="1:4" s="64" customFormat="1" ht="11.25">
      <c r="A324" s="6" t="s">
        <v>1425</v>
      </c>
      <c r="B324" s="63">
        <v>0</v>
      </c>
      <c r="C324" s="63">
        <v>2000000</v>
      </c>
      <c r="D324" s="63">
        <v>0</v>
      </c>
    </row>
    <row r="325" spans="1:4" s="64" customFormat="1" ht="11.25">
      <c r="A325" s="6" t="s">
        <v>1428</v>
      </c>
      <c r="B325" s="63">
        <v>0</v>
      </c>
      <c r="C325" s="63">
        <v>3500000</v>
      </c>
      <c r="D325" s="63">
        <v>2500000</v>
      </c>
    </row>
    <row r="326" spans="1:4" s="64" customFormat="1" ht="11.25">
      <c r="A326" s="6" t="s">
        <v>1233</v>
      </c>
      <c r="B326" s="63">
        <v>0</v>
      </c>
      <c r="C326" s="63">
        <v>6000000</v>
      </c>
      <c r="D326" s="63">
        <v>0</v>
      </c>
    </row>
    <row r="327" spans="1:4" s="64" customFormat="1" ht="11.25">
      <c r="A327" s="6" t="s">
        <v>864</v>
      </c>
      <c r="B327" s="63">
        <v>0</v>
      </c>
      <c r="C327" s="63">
        <v>2250000</v>
      </c>
      <c r="D327" s="63">
        <v>0</v>
      </c>
    </row>
    <row r="328" spans="1:4" s="64" customFormat="1" ht="11.25">
      <c r="A328" s="6" t="s">
        <v>1884</v>
      </c>
      <c r="B328" s="63">
        <v>0</v>
      </c>
      <c r="C328" s="63">
        <v>1000000</v>
      </c>
      <c r="D328" s="63">
        <v>1000000</v>
      </c>
    </row>
    <row r="329" spans="1:4" s="64" customFormat="1" ht="11.25">
      <c r="A329" s="6" t="s">
        <v>2549</v>
      </c>
      <c r="B329" s="63">
        <v>0</v>
      </c>
      <c r="C329" s="63">
        <v>4000000</v>
      </c>
      <c r="D329" s="63">
        <v>0</v>
      </c>
    </row>
    <row r="330" spans="1:4" s="64" customFormat="1" ht="11.25">
      <c r="A330" s="25" t="s">
        <v>2261</v>
      </c>
      <c r="B330" s="63">
        <v>0</v>
      </c>
      <c r="C330" s="63">
        <v>17960000</v>
      </c>
      <c r="D330" s="63">
        <v>1500000</v>
      </c>
    </row>
    <row r="331" spans="1:4" s="64" customFormat="1" ht="11.25">
      <c r="A331" s="6" t="s">
        <v>1100</v>
      </c>
      <c r="B331" s="63">
        <v>0</v>
      </c>
      <c r="C331" s="63">
        <v>21500000</v>
      </c>
      <c r="D331" s="63">
        <v>21500000</v>
      </c>
    </row>
    <row r="332" spans="1:4" s="64" customFormat="1" ht="11.25">
      <c r="A332" s="25" t="s">
        <v>1527</v>
      </c>
      <c r="B332" s="63">
        <v>0</v>
      </c>
      <c r="C332" s="63">
        <v>5000000</v>
      </c>
      <c r="D332" s="63">
        <v>5000000</v>
      </c>
    </row>
    <row r="333" spans="1:4" s="64" customFormat="1" ht="11.25">
      <c r="A333" s="9" t="s">
        <v>869</v>
      </c>
      <c r="B333" s="63">
        <v>0</v>
      </c>
      <c r="C333" s="63">
        <v>2500000</v>
      </c>
      <c r="D333" s="63">
        <v>4100000</v>
      </c>
    </row>
    <row r="334" spans="1:4" s="64" customFormat="1" ht="11.25">
      <c r="A334" s="6" t="s">
        <v>2553</v>
      </c>
      <c r="B334" s="63">
        <v>0</v>
      </c>
      <c r="C334" s="63">
        <v>2000000</v>
      </c>
      <c r="D334" s="63">
        <v>0</v>
      </c>
    </row>
    <row r="335" spans="1:4" s="64" customFormat="1" ht="11.25">
      <c r="A335" s="6" t="s">
        <v>1728</v>
      </c>
      <c r="B335" s="63">
        <v>0</v>
      </c>
      <c r="C335" s="63">
        <v>8000000</v>
      </c>
      <c r="D335" s="63">
        <v>6000000</v>
      </c>
    </row>
    <row r="336" spans="1:4" s="64" customFormat="1" ht="11.25">
      <c r="A336" s="6" t="s">
        <v>1432</v>
      </c>
      <c r="B336" s="63">
        <v>0</v>
      </c>
      <c r="C336" s="63">
        <v>3500000</v>
      </c>
      <c r="D336" s="63">
        <v>0</v>
      </c>
    </row>
    <row r="337" spans="1:4" s="64" customFormat="1" ht="11.25">
      <c r="A337" s="25" t="s">
        <v>2148</v>
      </c>
      <c r="B337" s="63">
        <v>0</v>
      </c>
      <c r="C337" s="63">
        <v>1000000</v>
      </c>
      <c r="D337" s="63">
        <v>0</v>
      </c>
    </row>
    <row r="338" spans="1:4" s="64" customFormat="1" ht="11.25">
      <c r="A338" s="25" t="s">
        <v>2060</v>
      </c>
      <c r="B338" s="63">
        <v>0</v>
      </c>
      <c r="C338" s="63">
        <v>4000000</v>
      </c>
      <c r="D338" s="63">
        <v>0</v>
      </c>
    </row>
    <row r="339" spans="1:4" s="64" customFormat="1" ht="11.25">
      <c r="A339" s="25" t="s">
        <v>1801</v>
      </c>
      <c r="B339" s="63">
        <v>0</v>
      </c>
      <c r="C339" s="63">
        <v>11000000</v>
      </c>
      <c r="D339" s="63">
        <v>8000000</v>
      </c>
    </row>
    <row r="340" spans="1:4" s="64" customFormat="1" ht="11.25">
      <c r="A340" s="6" t="s">
        <v>872</v>
      </c>
      <c r="B340" s="63">
        <v>0</v>
      </c>
      <c r="C340" s="63">
        <v>1300000</v>
      </c>
      <c r="D340" s="63">
        <v>0</v>
      </c>
    </row>
    <row r="341" spans="1:4" s="64" customFormat="1" ht="11.25">
      <c r="A341" s="25" t="s">
        <v>1805</v>
      </c>
      <c r="B341" s="63">
        <v>0</v>
      </c>
      <c r="C341" s="63">
        <v>8100000</v>
      </c>
      <c r="D341" s="63">
        <v>0</v>
      </c>
    </row>
    <row r="342" spans="1:4" s="64" customFormat="1" ht="11.25">
      <c r="A342" s="6" t="s">
        <v>1238</v>
      </c>
      <c r="B342" s="63">
        <v>0</v>
      </c>
      <c r="C342" s="63">
        <v>46000000</v>
      </c>
      <c r="D342" s="63">
        <v>0</v>
      </c>
    </row>
    <row r="343" spans="1:4" s="64" customFormat="1" ht="11.25">
      <c r="A343" s="6" t="s">
        <v>1241</v>
      </c>
      <c r="B343" s="63">
        <v>0</v>
      </c>
      <c r="C343" s="63">
        <v>7500000</v>
      </c>
      <c r="D343" s="63">
        <v>0</v>
      </c>
    </row>
    <row r="344" spans="1:4" s="64" customFormat="1" ht="11.25">
      <c r="A344" s="6" t="s">
        <v>2716</v>
      </c>
      <c r="B344" s="63">
        <v>0</v>
      </c>
      <c r="C344" s="63">
        <v>5000000</v>
      </c>
      <c r="D344" s="63">
        <v>0</v>
      </c>
    </row>
    <row r="345" spans="1:4" s="64" customFormat="1" ht="11.25">
      <c r="A345" s="6" t="s">
        <v>2557</v>
      </c>
      <c r="B345" s="63">
        <v>0</v>
      </c>
      <c r="C345" s="63">
        <v>3000000</v>
      </c>
      <c r="D345" s="63">
        <v>0</v>
      </c>
    </row>
    <row r="346" spans="1:4" s="64" customFormat="1" ht="11.25">
      <c r="A346" s="6" t="s">
        <v>2560</v>
      </c>
      <c r="B346" s="63">
        <v>0</v>
      </c>
      <c r="C346" s="63">
        <v>3000000</v>
      </c>
      <c r="D346" s="63">
        <v>1000000</v>
      </c>
    </row>
    <row r="347" spans="1:4" s="64" customFormat="1" ht="11.25">
      <c r="A347" s="12" t="s">
        <v>2229</v>
      </c>
      <c r="B347" s="63">
        <v>0</v>
      </c>
      <c r="C347" s="63">
        <v>3600000</v>
      </c>
      <c r="D347" s="63">
        <v>3600000</v>
      </c>
    </row>
    <row r="348" spans="1:4" s="64" customFormat="1" ht="11.25">
      <c r="A348" s="6" t="s">
        <v>1025</v>
      </c>
      <c r="B348" s="63">
        <v>0</v>
      </c>
      <c r="C348" s="63">
        <v>2000000</v>
      </c>
      <c r="D348" s="63">
        <v>2000000</v>
      </c>
    </row>
    <row r="349" spans="1:4" s="64" customFormat="1" ht="11.25">
      <c r="A349" s="25" t="s">
        <v>2152</v>
      </c>
      <c r="B349" s="63">
        <v>0</v>
      </c>
      <c r="C349" s="63">
        <v>2600000</v>
      </c>
      <c r="D349" s="63">
        <v>0</v>
      </c>
    </row>
    <row r="350" spans="1:4" s="64" customFormat="1" ht="11.25">
      <c r="A350" s="6" t="s">
        <v>1736</v>
      </c>
      <c r="B350" s="63">
        <v>0</v>
      </c>
      <c r="C350" s="63">
        <v>4000000</v>
      </c>
      <c r="D350" s="63">
        <v>4000000</v>
      </c>
    </row>
    <row r="351" spans="1:4" s="64" customFormat="1" ht="11.25">
      <c r="A351" s="25" t="s">
        <v>2355</v>
      </c>
      <c r="B351" s="63">
        <v>0</v>
      </c>
      <c r="C351" s="63">
        <v>1750000</v>
      </c>
      <c r="D351" s="63">
        <v>1000000</v>
      </c>
    </row>
    <row r="352" spans="1:4" s="64" customFormat="1" ht="11.25">
      <c r="A352" s="6" t="s">
        <v>1892</v>
      </c>
      <c r="B352" s="63">
        <v>0</v>
      </c>
      <c r="C352" s="63">
        <v>3000000</v>
      </c>
      <c r="D352" s="63">
        <v>3000000</v>
      </c>
    </row>
    <row r="353" spans="1:4" s="64" customFormat="1" ht="11.25">
      <c r="A353" s="6" t="s">
        <v>2563</v>
      </c>
      <c r="B353" s="63">
        <v>0</v>
      </c>
      <c r="C353" s="63">
        <v>4500000</v>
      </c>
      <c r="D353" s="63">
        <v>4000000</v>
      </c>
    </row>
    <row r="354" spans="1:4" s="64" customFormat="1" ht="11.25">
      <c r="A354" s="6" t="s">
        <v>1032</v>
      </c>
      <c r="B354" s="63">
        <v>0</v>
      </c>
      <c r="C354" s="63">
        <v>2000000</v>
      </c>
      <c r="D354" s="63">
        <v>0</v>
      </c>
    </row>
    <row r="355" spans="1:4" s="64" customFormat="1" ht="11.25">
      <c r="A355" s="6" t="s">
        <v>2566</v>
      </c>
      <c r="B355" s="63">
        <v>0</v>
      </c>
      <c r="C355" s="63">
        <v>4000000</v>
      </c>
      <c r="D355" s="63">
        <v>0</v>
      </c>
    </row>
    <row r="356" spans="1:4" s="64" customFormat="1" ht="11.25">
      <c r="A356" s="6" t="s">
        <v>1036</v>
      </c>
      <c r="B356" s="63">
        <v>0</v>
      </c>
      <c r="C356" s="63">
        <v>2500000</v>
      </c>
      <c r="D356" s="63">
        <v>2000000</v>
      </c>
    </row>
    <row r="357" spans="1:4" s="64" customFormat="1" ht="11.25">
      <c r="A357" s="6" t="s">
        <v>2570</v>
      </c>
      <c r="B357" s="63">
        <v>0</v>
      </c>
      <c r="C357" s="63">
        <v>3150000</v>
      </c>
      <c r="D357" s="63">
        <v>0</v>
      </c>
    </row>
    <row r="358" spans="1:4" s="64" customFormat="1" ht="11.25">
      <c r="A358" s="12" t="s">
        <v>877</v>
      </c>
      <c r="B358" s="63">
        <v>0</v>
      </c>
      <c r="C358" s="63">
        <v>2145000</v>
      </c>
      <c r="D358" s="63">
        <v>0</v>
      </c>
    </row>
    <row r="359" spans="1:4" s="64" customFormat="1" ht="11.25">
      <c r="A359" s="6" t="s">
        <v>2720</v>
      </c>
      <c r="B359" s="63">
        <v>0</v>
      </c>
      <c r="C359" s="63">
        <v>1000000</v>
      </c>
      <c r="D359" s="63">
        <v>0</v>
      </c>
    </row>
    <row r="360" spans="1:4" s="64" customFormat="1" ht="11.25">
      <c r="A360" s="25" t="s">
        <v>2062</v>
      </c>
      <c r="B360" s="63">
        <v>0</v>
      </c>
      <c r="C360" s="63">
        <v>12000000</v>
      </c>
      <c r="D360" s="63">
        <v>0</v>
      </c>
    </row>
    <row r="361" spans="1:4" s="64" customFormat="1" ht="11.25">
      <c r="A361" s="6" t="s">
        <v>1436</v>
      </c>
      <c r="B361" s="63">
        <v>0</v>
      </c>
      <c r="C361" s="63">
        <v>2000000</v>
      </c>
      <c r="D361" s="63">
        <v>0</v>
      </c>
    </row>
    <row r="362" spans="1:4" s="64" customFormat="1" ht="11.25">
      <c r="A362" s="6" t="s">
        <v>1253</v>
      </c>
      <c r="B362" s="63">
        <v>0</v>
      </c>
      <c r="C362" s="63">
        <v>4500000</v>
      </c>
      <c r="D362" s="63">
        <v>4200000</v>
      </c>
    </row>
    <row r="363" spans="1:4" s="64" customFormat="1" ht="11.25">
      <c r="A363" s="12" t="s">
        <v>1438</v>
      </c>
      <c r="B363" s="63">
        <v>0</v>
      </c>
      <c r="C363" s="63">
        <v>4000000</v>
      </c>
      <c r="D363" s="63">
        <v>0</v>
      </c>
    </row>
    <row r="364" spans="1:4" s="64" customFormat="1" ht="11.25">
      <c r="A364" s="6" t="s">
        <v>1443</v>
      </c>
      <c r="B364" s="63">
        <v>0</v>
      </c>
      <c r="C364" s="63">
        <v>5000000</v>
      </c>
      <c r="D364" s="63">
        <v>0</v>
      </c>
    </row>
    <row r="365" spans="1:4" s="64" customFormat="1" ht="11.25">
      <c r="A365" s="6" t="s">
        <v>1975</v>
      </c>
      <c r="B365" s="63">
        <v>0</v>
      </c>
      <c r="C365" s="63">
        <v>3200000</v>
      </c>
      <c r="D365" s="63">
        <v>2000000</v>
      </c>
    </row>
    <row r="366" spans="1:4" s="64" customFormat="1" ht="11.25">
      <c r="A366" s="6" t="s">
        <v>1107</v>
      </c>
      <c r="B366" s="63">
        <v>0</v>
      </c>
      <c r="C366" s="63">
        <v>16000000</v>
      </c>
      <c r="D366" s="63">
        <v>16000000</v>
      </c>
    </row>
    <row r="367" spans="1:4" s="64" customFormat="1" ht="11.25">
      <c r="A367" s="25" t="s">
        <v>2406</v>
      </c>
      <c r="B367" s="63">
        <v>0</v>
      </c>
      <c r="C367" s="63">
        <v>2800000</v>
      </c>
      <c r="D367" s="63">
        <v>0</v>
      </c>
    </row>
    <row r="368" spans="1:4" s="64" customFormat="1" ht="11.25">
      <c r="A368" s="6" t="s">
        <v>1445</v>
      </c>
      <c r="B368" s="63">
        <v>0</v>
      </c>
      <c r="C368" s="63">
        <v>0</v>
      </c>
      <c r="D368" s="63">
        <v>0</v>
      </c>
    </row>
    <row r="369" spans="1:4" s="64" customFormat="1" ht="11.25">
      <c r="A369" s="6" t="s">
        <v>1121</v>
      </c>
      <c r="B369" s="63">
        <v>0</v>
      </c>
      <c r="C369" s="63">
        <v>7000000</v>
      </c>
      <c r="D369" s="63">
        <v>7000000</v>
      </c>
    </row>
    <row r="370" spans="1:4" s="64" customFormat="1" ht="11.25">
      <c r="A370" s="12" t="s">
        <v>2573</v>
      </c>
      <c r="B370" s="63">
        <v>0</v>
      </c>
      <c r="C370" s="63">
        <v>4000000</v>
      </c>
      <c r="D370" s="63">
        <v>0</v>
      </c>
    </row>
    <row r="371" spans="1:4" s="64" customFormat="1" ht="11.25">
      <c r="A371" s="9" t="s">
        <v>2577</v>
      </c>
      <c r="B371" s="63">
        <v>0</v>
      </c>
      <c r="C371" s="63">
        <v>1000000</v>
      </c>
      <c r="D371" s="63">
        <v>0</v>
      </c>
    </row>
    <row r="372" spans="1:4" s="64" customFormat="1" ht="11.25">
      <c r="A372" s="25" t="s">
        <v>2271</v>
      </c>
      <c r="B372" s="63">
        <v>0</v>
      </c>
      <c r="C372" s="63">
        <v>16070000</v>
      </c>
      <c r="D372" s="63">
        <v>0</v>
      </c>
    </row>
    <row r="373" spans="1:7" s="64" customFormat="1" ht="11.25">
      <c r="A373" s="40" t="s">
        <v>1613</v>
      </c>
      <c r="B373" s="63">
        <v>0</v>
      </c>
      <c r="C373" s="63">
        <v>4000000</v>
      </c>
      <c r="D373" s="63">
        <v>3000000</v>
      </c>
      <c r="E373" s="63"/>
      <c r="F373" s="63"/>
      <c r="G373" s="63"/>
    </row>
    <row r="374" spans="1:4" s="64" customFormat="1" ht="11.25">
      <c r="A374" s="6" t="s">
        <v>2581</v>
      </c>
      <c r="B374" s="63">
        <v>0</v>
      </c>
      <c r="C374" s="63">
        <v>4000000</v>
      </c>
      <c r="D374" s="63">
        <v>3000000</v>
      </c>
    </row>
    <row r="375" spans="1:4" s="64" customFormat="1" ht="11.25">
      <c r="A375" s="6" t="s">
        <v>2584</v>
      </c>
      <c r="B375" s="63">
        <v>0</v>
      </c>
      <c r="C375" s="63">
        <v>3500000</v>
      </c>
      <c r="D375" s="63">
        <v>3000000</v>
      </c>
    </row>
    <row r="376" spans="1:4" s="64" customFormat="1" ht="11.25">
      <c r="A376" s="25" t="s">
        <v>2067</v>
      </c>
      <c r="B376" s="63">
        <v>0</v>
      </c>
      <c r="C376" s="63">
        <v>6500000</v>
      </c>
      <c r="D376" s="63">
        <v>0</v>
      </c>
    </row>
    <row r="377" spans="1:4" s="64" customFormat="1" ht="11.25">
      <c r="A377" s="25" t="s">
        <v>1817</v>
      </c>
      <c r="B377" s="63">
        <v>0</v>
      </c>
      <c r="C377" s="63">
        <v>4000000</v>
      </c>
      <c r="D377" s="63">
        <v>2000000</v>
      </c>
    </row>
    <row r="378" spans="1:4" s="64" customFormat="1" ht="11.25">
      <c r="A378" s="25" t="s">
        <v>1821</v>
      </c>
      <c r="B378" s="63">
        <v>0</v>
      </c>
      <c r="C378" s="63">
        <v>2000000</v>
      </c>
      <c r="D378" s="63">
        <v>0</v>
      </c>
    </row>
    <row r="379" spans="1:4" s="64" customFormat="1" ht="11.25">
      <c r="A379" s="12" t="s">
        <v>886</v>
      </c>
      <c r="B379" s="63">
        <v>0</v>
      </c>
      <c r="C379" s="63">
        <v>5000000</v>
      </c>
      <c r="D379" s="63">
        <v>0</v>
      </c>
    </row>
    <row r="380" spans="1:4" s="64" customFormat="1" ht="11.25">
      <c r="A380" s="6" t="s">
        <v>889</v>
      </c>
      <c r="B380" s="63">
        <v>0</v>
      </c>
      <c r="C380" s="63">
        <v>3000000</v>
      </c>
      <c r="D380" s="63">
        <v>0</v>
      </c>
    </row>
    <row r="381" spans="1:4" s="64" customFormat="1" ht="11.25">
      <c r="A381" s="6" t="s">
        <v>1039</v>
      </c>
      <c r="B381" s="63">
        <v>0</v>
      </c>
      <c r="C381" s="63">
        <v>2000000</v>
      </c>
      <c r="D381" s="63">
        <v>2000000</v>
      </c>
    </row>
    <row r="382" spans="1:4" s="64" customFormat="1" ht="11.25">
      <c r="A382" s="12" t="s">
        <v>1648</v>
      </c>
      <c r="B382" s="63">
        <v>0</v>
      </c>
      <c r="C382" s="63">
        <v>2000000</v>
      </c>
      <c r="D382" s="63">
        <v>0</v>
      </c>
    </row>
    <row r="383" spans="1:4" s="64" customFormat="1" ht="11.25">
      <c r="A383" s="25" t="s">
        <v>1823</v>
      </c>
      <c r="B383" s="63">
        <v>0</v>
      </c>
      <c r="C383" s="63">
        <v>7000000</v>
      </c>
      <c r="D383" s="63">
        <v>6000000</v>
      </c>
    </row>
    <row r="384" spans="1:4" s="64" customFormat="1" ht="11.25">
      <c r="A384" s="12" t="s">
        <v>2587</v>
      </c>
      <c r="B384" s="63">
        <v>0</v>
      </c>
      <c r="C384" s="63">
        <v>3200000</v>
      </c>
      <c r="D384" s="63">
        <v>0</v>
      </c>
    </row>
    <row r="385" spans="1:4" s="64" customFormat="1" ht="11.25">
      <c r="A385" s="25" t="s">
        <v>2369</v>
      </c>
      <c r="B385" s="63">
        <v>0</v>
      </c>
      <c r="C385" s="63">
        <v>50000000</v>
      </c>
      <c r="D385" s="63">
        <v>0</v>
      </c>
    </row>
    <row r="386" spans="1:4" s="64" customFormat="1" ht="11.25">
      <c r="A386" s="25" t="s">
        <v>1531</v>
      </c>
      <c r="B386" s="63">
        <v>0</v>
      </c>
      <c r="C386" s="63">
        <v>29000000</v>
      </c>
      <c r="D386" s="63">
        <v>0</v>
      </c>
    </row>
    <row r="387" spans="1:4" s="64" customFormat="1" ht="11.25">
      <c r="A387" s="9" t="s">
        <v>892</v>
      </c>
      <c r="B387" s="63">
        <v>0</v>
      </c>
      <c r="C387" s="63">
        <v>2500000</v>
      </c>
      <c r="D387" s="63">
        <v>2500000</v>
      </c>
    </row>
    <row r="388" spans="1:4" s="64" customFormat="1" ht="11.25">
      <c r="A388" s="6" t="s">
        <v>1042</v>
      </c>
      <c r="B388" s="63">
        <v>0</v>
      </c>
      <c r="C388" s="63">
        <v>8500000</v>
      </c>
      <c r="D388" s="63">
        <v>0</v>
      </c>
    </row>
    <row r="389" spans="1:4" s="64" customFormat="1" ht="11.25">
      <c r="A389" s="9" t="s">
        <v>1046</v>
      </c>
      <c r="B389" s="63">
        <v>0</v>
      </c>
      <c r="C389" s="63">
        <v>3000000</v>
      </c>
      <c r="D389" s="63">
        <v>3000000</v>
      </c>
    </row>
    <row r="390" spans="1:4" s="64" customFormat="1" ht="11.25">
      <c r="A390" s="12" t="s">
        <v>1050</v>
      </c>
      <c r="B390" s="63">
        <v>0</v>
      </c>
      <c r="C390" s="63">
        <v>5300000</v>
      </c>
      <c r="D390" s="63">
        <v>2000000</v>
      </c>
    </row>
    <row r="391" spans="1:4" s="64" customFormat="1" ht="11.25">
      <c r="A391" s="25" t="s">
        <v>2070</v>
      </c>
      <c r="B391" s="63">
        <v>0</v>
      </c>
      <c r="C391" s="63">
        <v>5000000</v>
      </c>
      <c r="D391" s="63">
        <v>4000000</v>
      </c>
    </row>
    <row r="392" spans="1:4" s="64" customFormat="1" ht="11.25">
      <c r="A392" s="6" t="s">
        <v>896</v>
      </c>
      <c r="B392" s="63">
        <v>0</v>
      </c>
      <c r="C392" s="63">
        <v>7000000</v>
      </c>
      <c r="D392" s="63">
        <v>0</v>
      </c>
    </row>
    <row r="393" spans="1:4" s="64" customFormat="1" ht="11.25">
      <c r="A393" s="6" t="s">
        <v>2591</v>
      </c>
      <c r="B393" s="63">
        <v>0</v>
      </c>
      <c r="C393" s="63">
        <v>2200000</v>
      </c>
      <c r="D393" s="63">
        <v>0</v>
      </c>
    </row>
    <row r="394" spans="1:4" s="64" customFormat="1" ht="11.25">
      <c r="A394" s="12" t="s">
        <v>2594</v>
      </c>
      <c r="B394" s="63">
        <v>0</v>
      </c>
      <c r="C394" s="63">
        <v>4500000</v>
      </c>
      <c r="D394" s="63">
        <v>0</v>
      </c>
    </row>
    <row r="395" spans="1:4" s="64" customFormat="1" ht="11.25">
      <c r="A395" s="6" t="s">
        <v>1449</v>
      </c>
      <c r="B395" s="63">
        <v>0</v>
      </c>
      <c r="C395" s="63">
        <v>1184000</v>
      </c>
      <c r="D395" s="63">
        <v>0</v>
      </c>
    </row>
    <row r="396" spans="1:4" s="64" customFormat="1" ht="11.25">
      <c r="A396" s="6" t="s">
        <v>1978</v>
      </c>
      <c r="B396" s="63">
        <v>0</v>
      </c>
      <c r="C396" s="63">
        <v>37000000</v>
      </c>
      <c r="D396" s="63">
        <v>31000000</v>
      </c>
    </row>
    <row r="397" spans="1:4" s="64" customFormat="1" ht="11.25">
      <c r="A397" s="6" t="s">
        <v>2597</v>
      </c>
      <c r="B397" s="63">
        <v>0</v>
      </c>
      <c r="C397" s="63">
        <v>2500000</v>
      </c>
      <c r="D397" s="63">
        <v>0</v>
      </c>
    </row>
    <row r="398" spans="1:4" s="64" customFormat="1" ht="11.25">
      <c r="A398" s="6" t="s">
        <v>1739</v>
      </c>
      <c r="B398" s="63">
        <v>0</v>
      </c>
      <c r="C398" s="63">
        <v>5000000</v>
      </c>
      <c r="D398" s="63">
        <v>3000000</v>
      </c>
    </row>
    <row r="399" spans="1:5" s="64" customFormat="1" ht="11.25">
      <c r="A399" s="6" t="s">
        <v>1694</v>
      </c>
      <c r="B399" s="63">
        <v>0</v>
      </c>
      <c r="C399" s="63">
        <v>4000000</v>
      </c>
      <c r="D399" s="63">
        <v>3000000</v>
      </c>
      <c r="E399" s="63"/>
    </row>
    <row r="400" spans="1:4" s="64" customFormat="1" ht="11.25">
      <c r="A400" s="40" t="s">
        <v>1616</v>
      </c>
      <c r="B400" s="63">
        <v>0</v>
      </c>
      <c r="C400" s="63">
        <v>2500000</v>
      </c>
      <c r="D400" s="63">
        <v>2500000</v>
      </c>
    </row>
    <row r="401" spans="1:4" s="64" customFormat="1" ht="11.25">
      <c r="A401" s="6" t="s">
        <v>2601</v>
      </c>
      <c r="B401" s="63">
        <v>0</v>
      </c>
      <c r="C401" s="63">
        <v>3000000</v>
      </c>
      <c r="D401" s="63">
        <v>0</v>
      </c>
    </row>
    <row r="402" spans="1:4" s="64" customFormat="1" ht="11.25">
      <c r="A402" s="25" t="s">
        <v>2275</v>
      </c>
      <c r="B402" s="63">
        <v>0</v>
      </c>
      <c r="C402" s="63">
        <v>40000000</v>
      </c>
      <c r="D402" s="63">
        <v>0</v>
      </c>
    </row>
    <row r="403" spans="1:4" s="64" customFormat="1" ht="11.25">
      <c r="A403" s="6" t="s">
        <v>1898</v>
      </c>
      <c r="B403" s="63">
        <v>0</v>
      </c>
      <c r="C403" s="63">
        <v>2000000</v>
      </c>
      <c r="D403" s="63">
        <v>3000000</v>
      </c>
    </row>
    <row r="404" spans="1:4" s="64" customFormat="1" ht="11.25">
      <c r="A404" s="9" t="s">
        <v>1742</v>
      </c>
      <c r="B404" s="63">
        <v>0</v>
      </c>
      <c r="C404" s="63">
        <v>8300000</v>
      </c>
      <c r="D404" s="63">
        <v>0</v>
      </c>
    </row>
    <row r="405" spans="1:4" s="64" customFormat="1" ht="11.25">
      <c r="A405" s="6" t="s">
        <v>2604</v>
      </c>
      <c r="B405" s="63">
        <v>0</v>
      </c>
      <c r="C405" s="63">
        <v>4000000</v>
      </c>
      <c r="D405" s="63">
        <v>0</v>
      </c>
    </row>
    <row r="406" spans="1:4" s="64" customFormat="1" ht="11.25">
      <c r="A406" s="25" t="s">
        <v>2352</v>
      </c>
      <c r="B406" s="63">
        <v>0</v>
      </c>
      <c r="C406" s="63">
        <v>4500000</v>
      </c>
      <c r="D406" s="63">
        <v>4000000</v>
      </c>
    </row>
    <row r="407" spans="1:4" s="64" customFormat="1" ht="11.25">
      <c r="A407" s="25" t="s">
        <v>1536</v>
      </c>
      <c r="B407" s="63">
        <v>0</v>
      </c>
      <c r="C407" s="63">
        <v>1000000</v>
      </c>
      <c r="D407" s="63">
        <v>0</v>
      </c>
    </row>
    <row r="408" spans="1:4" s="64" customFormat="1" ht="11.25">
      <c r="A408" s="9" t="s">
        <v>2608</v>
      </c>
      <c r="B408" s="63">
        <v>0</v>
      </c>
      <c r="C408" s="63">
        <v>5000000</v>
      </c>
      <c r="D408" s="63">
        <v>5000000</v>
      </c>
    </row>
    <row r="409" spans="1:4" s="64" customFormat="1" ht="11.25">
      <c r="A409" s="6" t="s">
        <v>1680</v>
      </c>
      <c r="B409" s="63">
        <v>0</v>
      </c>
      <c r="C409" s="63">
        <v>3000000</v>
      </c>
      <c r="D409" s="63">
        <v>5000000</v>
      </c>
    </row>
    <row r="410" spans="1:4" s="64" customFormat="1" ht="11.25">
      <c r="A410" s="40" t="s">
        <v>1620</v>
      </c>
      <c r="B410" s="63">
        <v>0</v>
      </c>
      <c r="C410" s="63">
        <v>9500000</v>
      </c>
      <c r="D410" s="63">
        <v>0</v>
      </c>
    </row>
    <row r="411" spans="1:4" s="64" customFormat="1" ht="11.25">
      <c r="A411" s="6" t="s">
        <v>2611</v>
      </c>
      <c r="B411" s="63">
        <v>0</v>
      </c>
      <c r="C411" s="63">
        <v>3000000</v>
      </c>
      <c r="D411" s="63">
        <v>0</v>
      </c>
    </row>
    <row r="412" spans="1:4" s="64" customFormat="1" ht="11.25">
      <c r="A412" s="9" t="s">
        <v>1745</v>
      </c>
      <c r="B412" s="63">
        <v>0</v>
      </c>
      <c r="C412" s="63">
        <v>2600000</v>
      </c>
      <c r="D412" s="63">
        <v>0</v>
      </c>
    </row>
    <row r="413" spans="1:4" s="64" customFormat="1" ht="11.25">
      <c r="A413" s="12" t="s">
        <v>2726</v>
      </c>
      <c r="B413" s="63">
        <v>0</v>
      </c>
      <c r="C413" s="63">
        <v>4000000</v>
      </c>
      <c r="D413" s="63">
        <v>4000000</v>
      </c>
    </row>
    <row r="414" spans="1:4" s="64" customFormat="1" ht="11.25">
      <c r="A414" s="6" t="s">
        <v>2730</v>
      </c>
      <c r="B414" s="63">
        <v>0</v>
      </c>
      <c r="C414" s="63">
        <v>1700000</v>
      </c>
      <c r="D414" s="63">
        <v>0</v>
      </c>
    </row>
    <row r="415" spans="1:4" s="64" customFormat="1" ht="11.25">
      <c r="A415" s="6" t="s">
        <v>2734</v>
      </c>
      <c r="B415" s="63">
        <v>0</v>
      </c>
      <c r="C415" s="63">
        <v>3800000</v>
      </c>
      <c r="D415" s="63">
        <v>0</v>
      </c>
    </row>
    <row r="416" spans="1:4" s="64" customFormat="1" ht="11.25">
      <c r="A416" s="25" t="s">
        <v>2185</v>
      </c>
      <c r="B416" s="63">
        <v>0</v>
      </c>
      <c r="C416" s="63">
        <v>1000000</v>
      </c>
      <c r="D416" s="63">
        <v>1600000</v>
      </c>
    </row>
    <row r="417" spans="1:4" s="64" customFormat="1" ht="11.25">
      <c r="A417" s="25" t="s">
        <v>2188</v>
      </c>
      <c r="B417" s="63">
        <v>0</v>
      </c>
      <c r="C417" s="63">
        <v>4200000</v>
      </c>
      <c r="D417" s="63">
        <v>2000000</v>
      </c>
    </row>
    <row r="418" spans="1:4" s="64" customFormat="1" ht="11.25">
      <c r="A418" s="6" t="s">
        <v>1286</v>
      </c>
      <c r="B418" s="63">
        <v>0</v>
      </c>
      <c r="C418" s="63">
        <v>2600000</v>
      </c>
      <c r="D418" s="63">
        <v>1400000</v>
      </c>
    </row>
    <row r="419" spans="1:4" s="64" customFormat="1" ht="11.25">
      <c r="A419" s="6" t="s">
        <v>1748</v>
      </c>
      <c r="B419" s="63">
        <v>0</v>
      </c>
      <c r="C419" s="63">
        <v>3000000</v>
      </c>
      <c r="D419" s="63">
        <v>2300000</v>
      </c>
    </row>
    <row r="420" spans="1:4" s="64" customFormat="1" ht="11.25">
      <c r="A420" s="25" t="s">
        <v>2430</v>
      </c>
      <c r="B420" s="63">
        <v>0</v>
      </c>
      <c r="C420" s="63">
        <v>4500000</v>
      </c>
      <c r="D420" s="63">
        <v>0</v>
      </c>
    </row>
    <row r="421" spans="1:4" s="64" customFormat="1" ht="11.25">
      <c r="A421" s="6" t="s">
        <v>1453</v>
      </c>
      <c r="B421" s="63">
        <v>0</v>
      </c>
      <c r="C421" s="63">
        <v>2500000</v>
      </c>
      <c r="D421" s="63">
        <v>1900000</v>
      </c>
    </row>
    <row r="422" spans="1:4" s="64" customFormat="1" ht="11.25">
      <c r="A422" s="25" t="s">
        <v>2074</v>
      </c>
      <c r="B422" s="63">
        <v>0</v>
      </c>
      <c r="C422" s="63">
        <v>30000000</v>
      </c>
      <c r="D422" s="63">
        <v>10000000</v>
      </c>
    </row>
    <row r="423" spans="1:4" s="64" customFormat="1" ht="11.25">
      <c r="A423" s="6" t="s">
        <v>2615</v>
      </c>
      <c r="B423" s="63">
        <v>0</v>
      </c>
      <c r="C423" s="63">
        <v>2400000</v>
      </c>
      <c r="D423" s="63">
        <v>0</v>
      </c>
    </row>
    <row r="424" spans="1:4" s="64" customFormat="1" ht="11.25">
      <c r="A424" s="25" t="s">
        <v>1561</v>
      </c>
      <c r="B424" s="63">
        <v>0</v>
      </c>
      <c r="C424" s="63">
        <v>2000000</v>
      </c>
      <c r="D424" s="63">
        <v>0</v>
      </c>
    </row>
    <row r="425" spans="1:4" s="64" customFormat="1" ht="11.25">
      <c r="A425" s="6" t="s">
        <v>903</v>
      </c>
      <c r="B425" s="63">
        <v>0</v>
      </c>
      <c r="C425" s="63">
        <v>4975000</v>
      </c>
      <c r="D425" s="63">
        <v>1000000</v>
      </c>
    </row>
    <row r="426" spans="1:4" s="64" customFormat="1" ht="11.25">
      <c r="A426" s="25" t="s">
        <v>2279</v>
      </c>
      <c r="B426" s="63">
        <v>0</v>
      </c>
      <c r="C426" s="63">
        <v>5000000</v>
      </c>
      <c r="D426" s="63">
        <v>5000000</v>
      </c>
    </row>
    <row r="427" spans="1:4" s="64" customFormat="1" ht="11.25">
      <c r="A427" s="6" t="s">
        <v>1991</v>
      </c>
      <c r="B427" s="63">
        <v>0</v>
      </c>
      <c r="C427" s="63">
        <v>4200000</v>
      </c>
      <c r="D427" s="63">
        <v>4200000</v>
      </c>
    </row>
    <row r="428" spans="1:4" s="64" customFormat="1" ht="11.25">
      <c r="A428" s="25" t="s">
        <v>1564</v>
      </c>
      <c r="B428" s="63">
        <v>0</v>
      </c>
      <c r="C428" s="63">
        <v>2000000</v>
      </c>
      <c r="D428" s="63">
        <v>2000000</v>
      </c>
    </row>
    <row r="429" spans="1:5" s="64" customFormat="1" ht="11.25">
      <c r="A429" s="6" t="s">
        <v>2619</v>
      </c>
      <c r="B429" s="63">
        <v>0</v>
      </c>
      <c r="C429" s="63">
        <v>2000000</v>
      </c>
      <c r="D429" s="63">
        <v>0</v>
      </c>
      <c r="E429" s="63"/>
    </row>
    <row r="430" spans="1:4" s="64" customFormat="1" ht="11.25">
      <c r="A430" s="6" t="s">
        <v>2623</v>
      </c>
      <c r="B430" s="63">
        <v>0</v>
      </c>
      <c r="C430" s="63">
        <v>4000000</v>
      </c>
      <c r="D430" s="63">
        <v>0</v>
      </c>
    </row>
    <row r="431" spans="1:4" s="64" customFormat="1" ht="11.25">
      <c r="A431" s="6" t="s">
        <v>1457</v>
      </c>
      <c r="B431" s="63">
        <v>0</v>
      </c>
      <c r="C431" s="63">
        <v>3000000</v>
      </c>
      <c r="D431" s="63">
        <v>0</v>
      </c>
    </row>
    <row r="432" spans="1:4" s="64" customFormat="1" ht="11.25">
      <c r="A432" s="12" t="s">
        <v>2626</v>
      </c>
      <c r="B432" s="63">
        <v>0</v>
      </c>
      <c r="C432" s="63">
        <v>4000000</v>
      </c>
      <c r="D432" s="63">
        <v>0</v>
      </c>
    </row>
    <row r="433" spans="1:4" s="64" customFormat="1" ht="11.25">
      <c r="A433" s="6" t="s">
        <v>1460</v>
      </c>
      <c r="B433" s="63">
        <v>0</v>
      </c>
      <c r="C433" s="63">
        <v>1000000</v>
      </c>
      <c r="D433" s="63">
        <v>0</v>
      </c>
    </row>
    <row r="434" spans="1:4" s="64" customFormat="1" ht="11.25">
      <c r="A434" s="6" t="s">
        <v>2629</v>
      </c>
      <c r="B434" s="63">
        <v>0</v>
      </c>
      <c r="C434" s="63">
        <v>5000000</v>
      </c>
      <c r="D434" s="63">
        <v>4000000</v>
      </c>
    </row>
    <row r="435" spans="1:4" s="64" customFormat="1" ht="11.25">
      <c r="A435" s="6" t="s">
        <v>2779</v>
      </c>
      <c r="B435" s="63">
        <v>0</v>
      </c>
      <c r="C435" s="63">
        <v>5000000</v>
      </c>
      <c r="D435" s="63">
        <v>0</v>
      </c>
    </row>
    <row r="436" spans="1:4" s="64" customFormat="1" ht="11.25">
      <c r="A436" s="25" t="s">
        <v>2192</v>
      </c>
      <c r="B436" s="63">
        <v>0</v>
      </c>
      <c r="C436" s="63">
        <v>3000000</v>
      </c>
      <c r="D436" s="63">
        <v>2000000</v>
      </c>
    </row>
    <row r="437" spans="1:4" s="64" customFormat="1" ht="11.25">
      <c r="A437" s="25" t="s">
        <v>1827</v>
      </c>
      <c r="B437" s="63">
        <v>0</v>
      </c>
      <c r="C437" s="63">
        <v>6000000</v>
      </c>
      <c r="D437" s="63">
        <v>0</v>
      </c>
    </row>
    <row r="438" spans="1:4" s="64" customFormat="1" ht="11.25">
      <c r="A438" s="25" t="s">
        <v>1831</v>
      </c>
      <c r="B438" s="63">
        <v>0</v>
      </c>
      <c r="C438" s="63">
        <v>10000000</v>
      </c>
      <c r="D438" s="63">
        <v>5600000</v>
      </c>
    </row>
    <row r="439" spans="1:4" s="64" customFormat="1" ht="11.25">
      <c r="A439" s="6" t="s">
        <v>1753</v>
      </c>
      <c r="B439" s="63">
        <v>0</v>
      </c>
      <c r="C439" s="63">
        <v>4000000</v>
      </c>
      <c r="D439" s="63">
        <v>8000000</v>
      </c>
    </row>
    <row r="440" spans="1:7" s="64" customFormat="1" ht="11.25">
      <c r="A440" s="6" t="s">
        <v>1902</v>
      </c>
      <c r="B440" s="63">
        <v>0</v>
      </c>
      <c r="C440" s="63">
        <v>5000000</v>
      </c>
      <c r="D440" s="63">
        <v>0</v>
      </c>
      <c r="E440" s="63"/>
      <c r="F440" s="63"/>
      <c r="G440" s="63"/>
    </row>
    <row r="441" spans="1:4" s="64" customFormat="1" ht="11.25">
      <c r="A441" s="6" t="s">
        <v>1464</v>
      </c>
      <c r="B441" s="63">
        <v>0</v>
      </c>
      <c r="C441" s="63">
        <v>4000000</v>
      </c>
      <c r="D441" s="63">
        <v>3100000</v>
      </c>
    </row>
    <row r="442" spans="1:4" s="64" customFormat="1" ht="11.25">
      <c r="A442" s="9" t="s">
        <v>1468</v>
      </c>
      <c r="B442" s="63">
        <v>0</v>
      </c>
      <c r="C442" s="63">
        <v>66800000</v>
      </c>
      <c r="D442" s="63">
        <v>0</v>
      </c>
    </row>
    <row r="443" spans="1:4" s="64" customFormat="1" ht="11.25">
      <c r="A443" s="25" t="s">
        <v>1834</v>
      </c>
      <c r="B443" s="63">
        <v>0</v>
      </c>
      <c r="C443" s="63">
        <v>3800000</v>
      </c>
      <c r="D443" s="63">
        <v>3800000</v>
      </c>
    </row>
    <row r="444" spans="1:4" s="64" customFormat="1" ht="11.25">
      <c r="A444" s="9" t="s">
        <v>1054</v>
      </c>
      <c r="B444" s="63">
        <v>0</v>
      </c>
      <c r="C444" s="63">
        <v>29900000</v>
      </c>
      <c r="D444" s="63">
        <v>0</v>
      </c>
    </row>
    <row r="445" spans="1:4" s="64" customFormat="1" ht="11.25">
      <c r="A445" s="6" t="s">
        <v>910</v>
      </c>
      <c r="B445" s="63">
        <v>0</v>
      </c>
      <c r="C445" s="63">
        <v>6000000</v>
      </c>
      <c r="D445" s="63">
        <v>0</v>
      </c>
    </row>
    <row r="446" spans="1:4" s="64" customFormat="1" ht="11.25">
      <c r="A446" s="25" t="s">
        <v>1838</v>
      </c>
      <c r="B446" s="63">
        <v>0</v>
      </c>
      <c r="C446" s="63">
        <v>3850000</v>
      </c>
      <c r="D446" s="63">
        <v>0</v>
      </c>
    </row>
    <row r="447" spans="1:4" s="64" customFormat="1" ht="11.25">
      <c r="A447" s="12" t="s">
        <v>913</v>
      </c>
      <c r="B447" s="63">
        <v>0</v>
      </c>
      <c r="C447" s="63">
        <v>2600000</v>
      </c>
      <c r="D447" s="63">
        <v>0</v>
      </c>
    </row>
    <row r="448" spans="1:4" s="64" customFormat="1" ht="11.25">
      <c r="A448" s="6" t="s">
        <v>2737</v>
      </c>
      <c r="B448" s="63">
        <v>0</v>
      </c>
      <c r="C448" s="63">
        <v>4500000</v>
      </c>
      <c r="D448" s="63">
        <v>2000000</v>
      </c>
    </row>
    <row r="449" spans="1:4" s="64" customFormat="1" ht="11.25">
      <c r="A449" s="6" t="s">
        <v>1058</v>
      </c>
      <c r="B449" s="63">
        <v>0</v>
      </c>
      <c r="C449" s="63">
        <v>2070000</v>
      </c>
      <c r="D449" s="63">
        <v>0</v>
      </c>
    </row>
    <row r="450" spans="1:4" s="64" customFormat="1" ht="11.25">
      <c r="A450" s="6" t="s">
        <v>1296</v>
      </c>
      <c r="B450" s="63">
        <v>0</v>
      </c>
      <c r="C450" s="63">
        <v>11450000</v>
      </c>
      <c r="D450" s="63">
        <v>0</v>
      </c>
    </row>
    <row r="451" spans="1:7" s="64" customFormat="1" ht="11.25">
      <c r="A451" s="6" t="s">
        <v>916</v>
      </c>
      <c r="B451" s="63">
        <v>0</v>
      </c>
      <c r="C451" s="63">
        <v>3600000</v>
      </c>
      <c r="D451" s="63">
        <v>0</v>
      </c>
      <c r="E451" s="63"/>
      <c r="F451" s="63"/>
      <c r="G451" s="63"/>
    </row>
    <row r="452" spans="1:4" s="64" customFormat="1" ht="11.25">
      <c r="A452" s="6" t="s">
        <v>921</v>
      </c>
      <c r="B452" s="63">
        <v>0</v>
      </c>
      <c r="C452" s="63">
        <v>0</v>
      </c>
      <c r="D452" s="63">
        <v>0</v>
      </c>
    </row>
    <row r="453" spans="1:4" s="64" customFormat="1" ht="11.25">
      <c r="A453" s="12" t="s">
        <v>1301</v>
      </c>
      <c r="B453" s="63">
        <v>0</v>
      </c>
      <c r="C453" s="63">
        <v>45000000</v>
      </c>
      <c r="D453" s="63">
        <v>0</v>
      </c>
    </row>
    <row r="454" spans="1:4" s="64" customFormat="1" ht="11.25">
      <c r="A454" s="12" t="s">
        <v>1644</v>
      </c>
      <c r="B454" s="63">
        <v>0</v>
      </c>
      <c r="C454" s="63">
        <v>6000000</v>
      </c>
      <c r="D454" s="63">
        <v>4000000</v>
      </c>
    </row>
    <row r="455" spans="1:4" s="64" customFormat="1" ht="11.25">
      <c r="A455" s="12" t="s">
        <v>1305</v>
      </c>
      <c r="B455" s="63">
        <v>0</v>
      </c>
      <c r="C455" s="63">
        <v>2500000</v>
      </c>
      <c r="D455" s="63">
        <v>1600000</v>
      </c>
    </row>
    <row r="456" spans="1:4" s="64" customFormat="1" ht="11.25">
      <c r="A456" s="40" t="s">
        <v>1623</v>
      </c>
      <c r="B456" s="63">
        <v>0</v>
      </c>
      <c r="C456" s="63">
        <v>6000000</v>
      </c>
      <c r="D456" s="63">
        <v>3000000</v>
      </c>
    </row>
    <row r="457" spans="1:4" s="64" customFormat="1" ht="11.25">
      <c r="A457" s="25" t="s">
        <v>2083</v>
      </c>
      <c r="B457" s="63">
        <v>0</v>
      </c>
      <c r="C457" s="63">
        <v>6000000</v>
      </c>
      <c r="D457" s="63">
        <v>4000000</v>
      </c>
    </row>
    <row r="458" spans="1:4" s="64" customFormat="1" ht="11.25">
      <c r="A458" s="6" t="s">
        <v>2634</v>
      </c>
      <c r="B458" s="63">
        <v>0</v>
      </c>
      <c r="C458" s="63">
        <v>2500000</v>
      </c>
      <c r="D458" s="63">
        <v>0</v>
      </c>
    </row>
    <row r="459" spans="1:4" s="64" customFormat="1" ht="11.25">
      <c r="A459" s="6" t="s">
        <v>1061</v>
      </c>
      <c r="B459" s="63">
        <v>0</v>
      </c>
      <c r="C459" s="63">
        <v>6200000</v>
      </c>
      <c r="D459" s="63">
        <v>0</v>
      </c>
    </row>
    <row r="460" spans="1:4" s="64" customFormat="1" ht="11.25">
      <c r="A460" s="12" t="s">
        <v>1321</v>
      </c>
      <c r="B460" s="63">
        <v>0</v>
      </c>
      <c r="C460" s="63">
        <v>3000000</v>
      </c>
      <c r="D460" s="63">
        <v>3000000</v>
      </c>
    </row>
    <row r="461" spans="1:4" s="64" customFormat="1" ht="11.25">
      <c r="A461" s="6" t="s">
        <v>2741</v>
      </c>
      <c r="B461" s="63">
        <v>0</v>
      </c>
      <c r="C461" s="63">
        <v>2000000</v>
      </c>
      <c r="D461" s="63">
        <v>0</v>
      </c>
    </row>
    <row r="462" spans="1:4" s="64" customFormat="1" ht="11.25">
      <c r="A462" s="25" t="s">
        <v>1841</v>
      </c>
      <c r="B462" s="63">
        <v>0</v>
      </c>
      <c r="C462" s="63">
        <v>5000000</v>
      </c>
      <c r="D462" s="63">
        <v>0</v>
      </c>
    </row>
    <row r="463" spans="1:4" s="64" customFormat="1" ht="11.25">
      <c r="A463" s="25" t="s">
        <v>2195</v>
      </c>
      <c r="B463" s="63">
        <v>0</v>
      </c>
      <c r="C463" s="63">
        <v>5000000</v>
      </c>
      <c r="D463" s="63">
        <v>3000000</v>
      </c>
    </row>
    <row r="464" spans="1:4" s="64" customFormat="1" ht="11.25">
      <c r="A464" s="25" t="s">
        <v>2087</v>
      </c>
      <c r="B464" s="63">
        <v>0</v>
      </c>
      <c r="C464" s="63">
        <v>2700000</v>
      </c>
      <c r="D464" s="63">
        <v>0</v>
      </c>
    </row>
    <row r="465" spans="1:4" s="64" customFormat="1" ht="11.25">
      <c r="A465" s="6" t="s">
        <v>1905</v>
      </c>
      <c r="B465" s="63">
        <v>0</v>
      </c>
      <c r="C465" s="63">
        <v>3000000</v>
      </c>
      <c r="D465" s="63">
        <v>4000000</v>
      </c>
    </row>
    <row r="466" spans="1:4" s="64" customFormat="1" ht="11.25">
      <c r="A466" s="6" t="s">
        <v>1325</v>
      </c>
      <c r="B466" s="63">
        <v>0</v>
      </c>
      <c r="C466" s="63">
        <v>2000000</v>
      </c>
      <c r="D466" s="63">
        <v>0</v>
      </c>
    </row>
    <row r="467" spans="1:4" s="64" customFormat="1" ht="11.25">
      <c r="A467" s="6" t="s">
        <v>2638</v>
      </c>
      <c r="B467" s="63">
        <v>0</v>
      </c>
      <c r="C467" s="63">
        <v>4000000</v>
      </c>
      <c r="D467" s="63">
        <v>0</v>
      </c>
    </row>
    <row r="468" spans="1:4" s="64" customFormat="1" ht="11.25">
      <c r="A468" s="6" t="s">
        <v>925</v>
      </c>
      <c r="B468" s="63">
        <v>0</v>
      </c>
      <c r="C468" s="63">
        <v>2500000</v>
      </c>
      <c r="D468" s="63">
        <v>0</v>
      </c>
    </row>
    <row r="469" spans="1:4" s="64" customFormat="1" ht="11.25">
      <c r="A469" s="40" t="s">
        <v>1629</v>
      </c>
      <c r="B469" s="63">
        <v>0</v>
      </c>
      <c r="C469" s="63">
        <v>33200000</v>
      </c>
      <c r="D469" s="63">
        <v>15800000</v>
      </c>
    </row>
    <row r="470" spans="1:4" s="64" customFormat="1" ht="11.25">
      <c r="A470" s="25" t="s">
        <v>2419</v>
      </c>
      <c r="B470" s="63">
        <v>0</v>
      </c>
      <c r="C470" s="63">
        <v>1800000</v>
      </c>
      <c r="D470" s="63">
        <v>0</v>
      </c>
    </row>
    <row r="471" spans="1:4" s="64" customFormat="1" ht="22.5">
      <c r="A471" s="6" t="s">
        <v>2642</v>
      </c>
      <c r="B471" s="63">
        <v>0</v>
      </c>
      <c r="C471" s="63">
        <v>3000000</v>
      </c>
      <c r="D471" s="63">
        <v>0</v>
      </c>
    </row>
    <row r="472" spans="1:4" s="64" customFormat="1" ht="11.25">
      <c r="A472" s="6" t="s">
        <v>2645</v>
      </c>
      <c r="B472" s="63">
        <v>0</v>
      </c>
      <c r="C472" s="63">
        <v>1250000</v>
      </c>
      <c r="D472" s="63">
        <v>0</v>
      </c>
    </row>
    <row r="473" spans="1:4" s="64" customFormat="1" ht="11.25">
      <c r="A473" s="12" t="s">
        <v>2788</v>
      </c>
      <c r="B473" s="63">
        <v>0</v>
      </c>
      <c r="C473" s="63">
        <v>11000000</v>
      </c>
      <c r="D473" s="63">
        <v>4000000</v>
      </c>
    </row>
    <row r="474" spans="1:4" s="64" customFormat="1" ht="11.25">
      <c r="A474" s="6" t="s">
        <v>2458</v>
      </c>
      <c r="B474" s="63">
        <v>0</v>
      </c>
      <c r="C474" s="63">
        <v>4000000</v>
      </c>
      <c r="D474" s="63">
        <v>2000000</v>
      </c>
    </row>
    <row r="475" spans="1:7" s="64" customFormat="1" ht="11.25">
      <c r="A475" s="40" t="s">
        <v>1637</v>
      </c>
      <c r="B475" s="63">
        <v>0</v>
      </c>
      <c r="C475" s="63">
        <v>180000000</v>
      </c>
      <c r="D475" s="63">
        <v>0</v>
      </c>
      <c r="E475" s="63"/>
      <c r="F475" s="63"/>
      <c r="G475" s="63"/>
    </row>
    <row r="476" spans="1:4" s="64" customFormat="1" ht="11.25">
      <c r="A476" s="6" t="s">
        <v>1328</v>
      </c>
      <c r="B476" s="63">
        <v>0</v>
      </c>
      <c r="C476" s="63">
        <v>3000000</v>
      </c>
      <c r="D476" s="63">
        <v>0</v>
      </c>
    </row>
    <row r="477" spans="1:7" s="64" customFormat="1" ht="11.25">
      <c r="A477" s="6" t="s">
        <v>2657</v>
      </c>
      <c r="B477" s="63">
        <v>0</v>
      </c>
      <c r="C477" s="63">
        <v>3200000</v>
      </c>
      <c r="D477" s="63">
        <v>0</v>
      </c>
      <c r="E477" s="63"/>
      <c r="F477" s="63"/>
      <c r="G477" s="63"/>
    </row>
    <row r="478" spans="1:4" s="64" customFormat="1" ht="11.25">
      <c r="A478" s="6" t="s">
        <v>1064</v>
      </c>
      <c r="B478" s="63">
        <v>0</v>
      </c>
      <c r="C478" s="63">
        <v>3000000</v>
      </c>
      <c r="D478" s="63">
        <v>0</v>
      </c>
    </row>
    <row r="479" spans="1:4" s="64" customFormat="1" ht="11.25">
      <c r="A479" s="25" t="s">
        <v>1571</v>
      </c>
      <c r="B479" s="63">
        <v>0</v>
      </c>
      <c r="C479" s="63">
        <v>3000000</v>
      </c>
      <c r="D479" s="63">
        <v>2000000</v>
      </c>
    </row>
    <row r="480" spans="1:7" s="64" customFormat="1" ht="11.25">
      <c r="A480" s="25" t="s">
        <v>2090</v>
      </c>
      <c r="B480" s="63">
        <v>0</v>
      </c>
      <c r="C480" s="63">
        <v>11300000</v>
      </c>
      <c r="D480" s="63">
        <v>2400000</v>
      </c>
      <c r="E480" s="63"/>
      <c r="F480" s="63"/>
      <c r="G480" s="63"/>
    </row>
    <row r="481" spans="1:4" s="64" customFormat="1" ht="11.25">
      <c r="A481" s="6" t="s">
        <v>930</v>
      </c>
      <c r="B481" s="63">
        <v>0</v>
      </c>
      <c r="C481" s="63">
        <v>3750000</v>
      </c>
      <c r="D481" s="63">
        <v>3750000</v>
      </c>
    </row>
    <row r="482" spans="1:4" s="64" customFormat="1" ht="11.25">
      <c r="A482" s="12" t="s">
        <v>2660</v>
      </c>
      <c r="B482" s="63">
        <v>0</v>
      </c>
      <c r="C482" s="63">
        <v>1500000</v>
      </c>
      <c r="D482" s="63">
        <v>0</v>
      </c>
    </row>
    <row r="483" spans="1:4" s="64" customFormat="1" ht="11.25">
      <c r="A483" s="6" t="s">
        <v>1125</v>
      </c>
      <c r="B483" s="63">
        <v>0</v>
      </c>
      <c r="C483" s="63">
        <v>10500000</v>
      </c>
      <c r="D483" s="63">
        <v>5000000</v>
      </c>
    </row>
    <row r="484" spans="1:4" s="64" customFormat="1" ht="11.25">
      <c r="A484" s="6" t="s">
        <v>1067</v>
      </c>
      <c r="B484" s="63">
        <v>0</v>
      </c>
      <c r="C484" s="63">
        <v>3200000</v>
      </c>
      <c r="D484" s="63">
        <v>2000000</v>
      </c>
    </row>
    <row r="485" spans="1:4" s="64" customFormat="1" ht="11.25">
      <c r="A485" s="25" t="s">
        <v>2422</v>
      </c>
      <c r="B485" s="63">
        <v>0</v>
      </c>
      <c r="C485" s="63">
        <v>2000000</v>
      </c>
      <c r="D485" s="63">
        <v>0</v>
      </c>
    </row>
    <row r="486" spans="1:4" s="64" customFormat="1" ht="11.25">
      <c r="A486" s="25" t="s">
        <v>2202</v>
      </c>
      <c r="B486" s="63">
        <v>0</v>
      </c>
      <c r="C486" s="63">
        <v>2700000</v>
      </c>
      <c r="D486" s="63">
        <v>0</v>
      </c>
    </row>
    <row r="487" spans="1:4" s="64" customFormat="1" ht="11.25">
      <c r="A487" s="6" t="s">
        <v>1909</v>
      </c>
      <c r="B487" s="63">
        <v>0</v>
      </c>
      <c r="C487" s="63">
        <v>2000000</v>
      </c>
      <c r="D487" s="63">
        <v>2000000</v>
      </c>
    </row>
    <row r="488" spans="1:4" s="64" customFormat="1" ht="11.25">
      <c r="A488" s="25" t="s">
        <v>1574</v>
      </c>
      <c r="B488" s="63">
        <v>0</v>
      </c>
      <c r="C488" s="63">
        <v>1500000</v>
      </c>
      <c r="D488" s="63">
        <v>0</v>
      </c>
    </row>
    <row r="489" spans="1:4" s="64" customFormat="1" ht="11.25">
      <c r="A489" s="6" t="s">
        <v>934</v>
      </c>
      <c r="B489" s="63">
        <v>0</v>
      </c>
      <c r="C489" s="63">
        <v>8100000</v>
      </c>
      <c r="D489" s="63">
        <v>4350000</v>
      </c>
    </row>
    <row r="490" spans="1:4" s="64" customFormat="1" ht="11.25">
      <c r="A490" s="12" t="s">
        <v>2663</v>
      </c>
      <c r="B490" s="63">
        <v>0</v>
      </c>
      <c r="C490" s="63">
        <v>4000000</v>
      </c>
      <c r="D490" s="63">
        <v>0</v>
      </c>
    </row>
    <row r="491" spans="1:4" s="64" customFormat="1" ht="11.25">
      <c r="A491" s="9" t="s">
        <v>1913</v>
      </c>
      <c r="B491" s="63">
        <v>0</v>
      </c>
      <c r="C491" s="63">
        <v>2000000</v>
      </c>
      <c r="D491" s="63">
        <v>2000000</v>
      </c>
    </row>
    <row r="492" spans="1:4" s="64" customFormat="1" ht="11.25">
      <c r="A492" s="6" t="s">
        <v>939</v>
      </c>
      <c r="B492" s="63">
        <v>0</v>
      </c>
      <c r="C492" s="63">
        <v>5000000</v>
      </c>
      <c r="D492" s="63">
        <v>5000000</v>
      </c>
    </row>
    <row r="493" spans="1:4" s="64" customFormat="1" ht="11.25">
      <c r="A493" s="6" t="s">
        <v>1997</v>
      </c>
      <c r="B493" s="63">
        <v>0</v>
      </c>
      <c r="C493" s="63">
        <v>4000000</v>
      </c>
      <c r="D493" s="63">
        <v>3500000</v>
      </c>
    </row>
    <row r="494" spans="1:4" s="64" customFormat="1" ht="11.25">
      <c r="A494" s="25" t="s">
        <v>2390</v>
      </c>
      <c r="B494" s="63">
        <v>0</v>
      </c>
      <c r="C494" s="63">
        <v>5000000</v>
      </c>
      <c r="D494" s="63">
        <v>3000000</v>
      </c>
    </row>
    <row r="495" spans="1:4" s="64" customFormat="1" ht="11.25">
      <c r="A495" s="25" t="s">
        <v>1861</v>
      </c>
      <c r="B495" s="63">
        <v>0</v>
      </c>
      <c r="C495" s="63">
        <v>2000000</v>
      </c>
      <c r="D495" s="63">
        <v>0</v>
      </c>
    </row>
    <row r="496" spans="1:4" s="64" customFormat="1" ht="11.25">
      <c r="A496" s="25" t="s">
        <v>2283</v>
      </c>
      <c r="B496" s="63">
        <v>0</v>
      </c>
      <c r="C496" s="63">
        <v>1000000</v>
      </c>
      <c r="D496" s="63">
        <v>1000000</v>
      </c>
    </row>
    <row r="497" spans="1:4" s="64" customFormat="1" ht="11.25">
      <c r="A497" s="12" t="s">
        <v>2745</v>
      </c>
      <c r="B497" s="63">
        <v>0</v>
      </c>
      <c r="C497" s="63">
        <v>3000000</v>
      </c>
      <c r="D497" s="63">
        <v>0</v>
      </c>
    </row>
    <row r="498" spans="1:4" s="64" customFormat="1" ht="11.25">
      <c r="A498" s="9" t="s">
        <v>1480</v>
      </c>
      <c r="B498" s="63">
        <v>0</v>
      </c>
      <c r="C498" s="63">
        <v>5000000</v>
      </c>
      <c r="D498" s="63">
        <v>3900000</v>
      </c>
    </row>
    <row r="499" spans="1:4" s="64" customFormat="1" ht="11.25">
      <c r="A499" s="6" t="s">
        <v>2000</v>
      </c>
      <c r="B499" s="63">
        <v>0</v>
      </c>
      <c r="C499" s="63">
        <v>10000000</v>
      </c>
      <c r="D499" s="63">
        <v>6500000</v>
      </c>
    </row>
    <row r="500" spans="1:4" s="64" customFormat="1" ht="11.25">
      <c r="A500" s="6" t="s">
        <v>946</v>
      </c>
      <c r="B500" s="63">
        <v>0</v>
      </c>
      <c r="C500" s="63">
        <v>3000000</v>
      </c>
      <c r="D500" s="63">
        <v>0</v>
      </c>
    </row>
    <row r="501" spans="1:4" s="64" customFormat="1" ht="11.25">
      <c r="A501" s="6" t="s">
        <v>2781</v>
      </c>
      <c r="B501" s="63">
        <v>0</v>
      </c>
      <c r="C501" s="63">
        <v>4000000</v>
      </c>
      <c r="D501" s="63">
        <v>0</v>
      </c>
    </row>
    <row r="502" spans="1:4" s="64" customFormat="1" ht="11.25">
      <c r="A502" s="6" t="s">
        <v>1756</v>
      </c>
      <c r="B502" s="63">
        <v>0</v>
      </c>
      <c r="C502" s="63">
        <v>1000000</v>
      </c>
      <c r="D502" s="63">
        <v>0</v>
      </c>
    </row>
    <row r="503" spans="1:4" s="64" customFormat="1" ht="11.25">
      <c r="A503" s="6" t="s">
        <v>1759</v>
      </c>
      <c r="B503" s="63">
        <v>0</v>
      </c>
      <c r="C503" s="63">
        <v>2000000</v>
      </c>
      <c r="D503" s="63">
        <v>2000000</v>
      </c>
    </row>
    <row r="504" spans="1:4" s="64" customFormat="1" ht="11.25">
      <c r="A504" s="25" t="s">
        <v>2377</v>
      </c>
      <c r="B504" s="63">
        <v>0</v>
      </c>
      <c r="C504" s="63">
        <v>2000000</v>
      </c>
      <c r="D504" s="63">
        <v>2000000</v>
      </c>
    </row>
    <row r="505" spans="1:4" s="64" customFormat="1" ht="11.25">
      <c r="A505" s="25" t="s">
        <v>2205</v>
      </c>
      <c r="B505" s="63">
        <v>0</v>
      </c>
      <c r="C505" s="63">
        <v>3200000</v>
      </c>
      <c r="D505" s="63">
        <v>1500000</v>
      </c>
    </row>
    <row r="506" spans="1:4" s="64" customFormat="1" ht="11.25">
      <c r="A506" s="25" t="s">
        <v>2094</v>
      </c>
      <c r="B506" s="63">
        <v>0</v>
      </c>
      <c r="C506" s="63">
        <v>5000000</v>
      </c>
      <c r="D506" s="63">
        <v>4000000</v>
      </c>
    </row>
    <row r="507" spans="1:4" s="64" customFormat="1" ht="11.25">
      <c r="A507" s="6" t="s">
        <v>2669</v>
      </c>
      <c r="B507" s="63">
        <v>0</v>
      </c>
      <c r="C507" s="63">
        <v>3550000</v>
      </c>
      <c r="D507" s="63">
        <v>0</v>
      </c>
    </row>
    <row r="508" spans="1:4" s="64" customFormat="1" ht="11.25">
      <c r="A508" s="6" t="s">
        <v>2782</v>
      </c>
      <c r="B508" s="63">
        <v>0</v>
      </c>
      <c r="C508" s="63">
        <v>12000000</v>
      </c>
      <c r="D508" s="63">
        <v>10000000</v>
      </c>
    </row>
    <row r="509" spans="1:4" s="64" customFormat="1" ht="11.25">
      <c r="A509" s="9" t="s">
        <v>2462</v>
      </c>
      <c r="B509" s="63">
        <v>0</v>
      </c>
      <c r="C509" s="63">
        <v>0</v>
      </c>
      <c r="D509" s="63">
        <v>0</v>
      </c>
    </row>
    <row r="510" spans="1:4" s="64" customFormat="1" ht="11.25">
      <c r="A510" s="6" t="s">
        <v>1763</v>
      </c>
      <c r="B510" s="63">
        <v>0</v>
      </c>
      <c r="C510" s="63">
        <v>1000000</v>
      </c>
      <c r="D510" s="63">
        <v>0</v>
      </c>
    </row>
    <row r="511" spans="1:4" s="64" customFormat="1" ht="11.25">
      <c r="A511" s="6" t="s">
        <v>2007</v>
      </c>
      <c r="B511" s="63">
        <v>0</v>
      </c>
      <c r="C511" s="63">
        <v>5000000</v>
      </c>
      <c r="D511" s="63">
        <v>4500000</v>
      </c>
    </row>
    <row r="512" spans="1:7" s="64" customFormat="1" ht="11.25">
      <c r="A512" s="40" t="s">
        <v>1640</v>
      </c>
      <c r="B512" s="63">
        <v>0</v>
      </c>
      <c r="C512" s="63">
        <v>8000000</v>
      </c>
      <c r="D512" s="63">
        <v>8000000</v>
      </c>
      <c r="E512" s="63"/>
      <c r="F512" s="63"/>
      <c r="G512" s="63"/>
    </row>
    <row r="513" spans="1:4" s="64" customFormat="1" ht="11.25">
      <c r="A513" s="6" t="s">
        <v>1132</v>
      </c>
      <c r="B513" s="63">
        <v>0</v>
      </c>
      <c r="C513" s="63">
        <v>7000000</v>
      </c>
      <c r="D513" s="63">
        <v>4000000</v>
      </c>
    </row>
    <row r="514" spans="1:4" s="64" customFormat="1" ht="11.25">
      <c r="A514" s="12" t="s">
        <v>1135</v>
      </c>
      <c r="B514" s="63">
        <v>0</v>
      </c>
      <c r="C514" s="63">
        <v>45000000</v>
      </c>
      <c r="D514" s="63">
        <v>10000000</v>
      </c>
    </row>
    <row r="515" spans="1:4" s="64" customFormat="1" ht="11.25">
      <c r="A515" s="6" t="s">
        <v>948</v>
      </c>
      <c r="B515" s="63">
        <v>0</v>
      </c>
      <c r="C515" s="63">
        <v>650000</v>
      </c>
      <c r="D515" s="63">
        <v>0</v>
      </c>
    </row>
    <row r="516" spans="1:4" s="64" customFormat="1" ht="11.25">
      <c r="A516" s="12" t="s">
        <v>2010</v>
      </c>
      <c r="B516" s="63">
        <v>0</v>
      </c>
      <c r="C516" s="63">
        <v>5500000</v>
      </c>
      <c r="D516" s="63">
        <v>5500000</v>
      </c>
    </row>
    <row r="517" spans="1:4" s="64" customFormat="1" ht="11.25">
      <c r="A517" s="6" t="s">
        <v>2013</v>
      </c>
      <c r="B517" s="63">
        <v>0</v>
      </c>
      <c r="C517" s="63">
        <v>5000000</v>
      </c>
      <c r="D517" s="63">
        <v>2500000</v>
      </c>
    </row>
    <row r="518" spans="1:4" s="64" customFormat="1" ht="11.25">
      <c r="A518" s="6" t="s">
        <v>1343</v>
      </c>
      <c r="B518" s="63">
        <v>0</v>
      </c>
      <c r="C518" s="63">
        <v>6880000</v>
      </c>
      <c r="D518" s="63">
        <v>4700000</v>
      </c>
    </row>
    <row r="519" spans="1:4" s="64" customFormat="1" ht="11.25">
      <c r="A519" s="9" t="s">
        <v>1686</v>
      </c>
      <c r="B519" s="63">
        <v>0</v>
      </c>
      <c r="C519" s="63">
        <v>3800000</v>
      </c>
      <c r="D519" s="63">
        <v>3000000</v>
      </c>
    </row>
    <row r="520" spans="1:4" s="64" customFormat="1" ht="11.25">
      <c r="A520" s="12" t="s">
        <v>1348</v>
      </c>
      <c r="B520" s="63">
        <v>0</v>
      </c>
      <c r="C520" s="63">
        <v>4800000</v>
      </c>
      <c r="D520" s="63">
        <v>3100000</v>
      </c>
    </row>
    <row r="521" spans="1:4" s="64" customFormat="1" ht="11.25">
      <c r="A521" s="25" t="s">
        <v>1578</v>
      </c>
      <c r="B521" s="63">
        <v>0</v>
      </c>
      <c r="C521" s="63">
        <v>30600000</v>
      </c>
      <c r="D521" s="63">
        <v>0</v>
      </c>
    </row>
    <row r="522" spans="1:4" s="64" customFormat="1" ht="11.25">
      <c r="A522" s="6" t="s">
        <v>2751</v>
      </c>
      <c r="B522" s="63">
        <v>0</v>
      </c>
      <c r="C522" s="63">
        <v>4000000</v>
      </c>
      <c r="D522" s="63">
        <v>0</v>
      </c>
    </row>
    <row r="523" spans="1:4" s="64" customFormat="1" ht="11.25">
      <c r="A523" s="6" t="s">
        <v>2755</v>
      </c>
      <c r="B523" s="63">
        <v>0</v>
      </c>
      <c r="C523" s="63">
        <v>3500000</v>
      </c>
      <c r="D523" s="63">
        <v>3500000</v>
      </c>
    </row>
    <row r="524" spans="1:4" s="64" customFormat="1" ht="11.25">
      <c r="A524" s="6" t="s">
        <v>1357</v>
      </c>
      <c r="B524" s="63">
        <v>0</v>
      </c>
      <c r="C524" s="63">
        <v>29547729</v>
      </c>
      <c r="D524" s="63">
        <v>13500000</v>
      </c>
    </row>
    <row r="525" spans="1:4" s="64" customFormat="1" ht="11.25">
      <c r="A525" s="9" t="s">
        <v>1767</v>
      </c>
      <c r="B525" s="63">
        <v>0</v>
      </c>
      <c r="C525" s="63">
        <v>2500000</v>
      </c>
      <c r="D525" s="63">
        <v>2500000</v>
      </c>
    </row>
    <row r="526" spans="1:4" s="64" customFormat="1" ht="11.25">
      <c r="A526" s="6" t="s">
        <v>1919</v>
      </c>
      <c r="B526" s="63">
        <v>0</v>
      </c>
      <c r="C526" s="63">
        <v>2000000</v>
      </c>
      <c r="D526" s="63">
        <v>3000000</v>
      </c>
    </row>
    <row r="527" spans="1:4" s="64" customFormat="1" ht="11.25">
      <c r="A527" s="12" t="s">
        <v>1492</v>
      </c>
      <c r="B527" s="63">
        <v>0</v>
      </c>
      <c r="C527" s="63">
        <v>2000000</v>
      </c>
      <c r="D527" s="63">
        <v>0</v>
      </c>
    </row>
    <row r="528" spans="1:4" s="64" customFormat="1" ht="11.25">
      <c r="A528" s="9" t="s">
        <v>2758</v>
      </c>
      <c r="B528" s="63">
        <v>0</v>
      </c>
      <c r="C528" s="63">
        <v>5000000</v>
      </c>
      <c r="D528" s="63">
        <v>0</v>
      </c>
    </row>
    <row r="529" spans="1:4" s="64" customFormat="1" ht="11.25">
      <c r="A529" s="25" t="s">
        <v>2097</v>
      </c>
      <c r="B529" s="63">
        <v>0</v>
      </c>
      <c r="C529" s="63">
        <v>3000000</v>
      </c>
      <c r="D529" s="63">
        <v>0</v>
      </c>
    </row>
    <row r="530" spans="1:4" s="64" customFormat="1" ht="11.25">
      <c r="A530" s="6" t="s">
        <v>954</v>
      </c>
      <c r="B530" s="63">
        <v>0</v>
      </c>
      <c r="C530" s="63">
        <v>3900000</v>
      </c>
      <c r="D530" s="63">
        <v>0</v>
      </c>
    </row>
    <row r="531" spans="1:4" s="64" customFormat="1" ht="11.25">
      <c r="A531" s="6" t="s">
        <v>1139</v>
      </c>
      <c r="B531" s="63">
        <v>0</v>
      </c>
      <c r="C531" s="63">
        <v>5000000</v>
      </c>
      <c r="D531" s="63">
        <v>5000000</v>
      </c>
    </row>
    <row r="532" spans="1:4" s="64" customFormat="1" ht="11.25">
      <c r="A532" s="6" t="s">
        <v>2679</v>
      </c>
      <c r="B532" s="63">
        <v>0</v>
      </c>
      <c r="C532" s="63">
        <v>4000000</v>
      </c>
      <c r="D532" s="63">
        <v>0</v>
      </c>
    </row>
    <row r="533" spans="1:4" s="64" customFormat="1" ht="11.25">
      <c r="A533" s="6" t="s">
        <v>2762</v>
      </c>
      <c r="B533" s="63">
        <v>0</v>
      </c>
      <c r="C533" s="63">
        <v>1800000</v>
      </c>
      <c r="D533" s="63">
        <v>0</v>
      </c>
    </row>
    <row r="534" spans="1:4" s="64" customFormat="1" ht="11.25">
      <c r="A534" s="9" t="s">
        <v>2305</v>
      </c>
      <c r="B534" s="63">
        <v>0</v>
      </c>
      <c r="C534" s="63">
        <v>2500000</v>
      </c>
      <c r="D534" s="63">
        <v>2500000</v>
      </c>
    </row>
    <row r="535" spans="1:4" s="64" customFormat="1" ht="11.25">
      <c r="A535" s="25" t="s">
        <v>2386</v>
      </c>
      <c r="B535" s="63">
        <v>0</v>
      </c>
      <c r="C535" s="63">
        <v>4500000</v>
      </c>
      <c r="D535" s="63">
        <v>0</v>
      </c>
    </row>
    <row r="536" spans="1:4" s="64" customFormat="1" ht="11.25">
      <c r="A536" s="25" t="s">
        <v>2209</v>
      </c>
      <c r="B536" s="63">
        <v>0</v>
      </c>
      <c r="C536" s="63">
        <v>5800000</v>
      </c>
      <c r="D536" s="63">
        <v>0</v>
      </c>
    </row>
    <row r="537" spans="1:4" s="64" customFormat="1" ht="11.25">
      <c r="A537" s="25" t="s">
        <v>2213</v>
      </c>
      <c r="B537" s="63">
        <v>0</v>
      </c>
      <c r="C537" s="63">
        <v>2550000</v>
      </c>
      <c r="D537" s="63">
        <v>0</v>
      </c>
    </row>
    <row r="538" spans="1:4" s="64" customFormat="1" ht="11.25">
      <c r="A538" s="25" t="s">
        <v>2220</v>
      </c>
      <c r="B538" s="63">
        <v>0</v>
      </c>
      <c r="C538" s="63">
        <v>5930000</v>
      </c>
      <c r="D538" s="63">
        <v>0</v>
      </c>
    </row>
    <row r="539" spans="1:4" s="64" customFormat="1" ht="11.25">
      <c r="A539" s="25" t="s">
        <v>2440</v>
      </c>
      <c r="B539" s="63">
        <v>0</v>
      </c>
      <c r="C539" s="63">
        <v>3000000</v>
      </c>
      <c r="D539" s="63">
        <v>0</v>
      </c>
    </row>
    <row r="540" spans="1:4" s="64" customFormat="1" ht="11.25">
      <c r="A540" s="6" t="s">
        <v>2682</v>
      </c>
      <c r="B540" s="63">
        <v>0</v>
      </c>
      <c r="C540" s="63">
        <v>2000000</v>
      </c>
      <c r="D540" s="63">
        <v>0</v>
      </c>
    </row>
    <row r="541" spans="1:4" s="64" customFormat="1" ht="11.25">
      <c r="A541" s="25" t="s">
        <v>2286</v>
      </c>
      <c r="B541" s="63">
        <v>0</v>
      </c>
      <c r="C541" s="63">
        <v>1500000</v>
      </c>
      <c r="D541" s="63">
        <v>1500000</v>
      </c>
    </row>
    <row r="542" spans="1:4" s="64" customFormat="1" ht="11.25">
      <c r="A542" s="9" t="s">
        <v>959</v>
      </c>
      <c r="B542" s="63">
        <v>0</v>
      </c>
      <c r="C542" s="63">
        <v>4750000</v>
      </c>
      <c r="D542" s="63">
        <v>4000000</v>
      </c>
    </row>
    <row r="543" spans="1:4" s="64" customFormat="1" ht="11.25">
      <c r="A543" s="25" t="s">
        <v>2290</v>
      </c>
      <c r="B543" s="63">
        <v>0</v>
      </c>
      <c r="C543" s="63">
        <v>2000000</v>
      </c>
      <c r="D543" s="63">
        <v>5000000</v>
      </c>
    </row>
    <row r="544" spans="1:4" s="64" customFormat="1" ht="11.25">
      <c r="A544" s="25" t="s">
        <v>2348</v>
      </c>
      <c r="B544" s="63">
        <v>0</v>
      </c>
      <c r="C544" s="63">
        <v>8310000</v>
      </c>
      <c r="D544" s="63">
        <v>5000000</v>
      </c>
    </row>
    <row r="545" spans="1:4" s="64" customFormat="1" ht="11.25">
      <c r="A545" s="12" t="s">
        <v>1390</v>
      </c>
      <c r="B545" s="62">
        <v>0</v>
      </c>
      <c r="C545" s="62">
        <v>5000000</v>
      </c>
      <c r="D545" s="62">
        <v>0</v>
      </c>
    </row>
    <row r="546" spans="1:4" ht="11.25">
      <c r="A546" s="6" t="s">
        <v>964</v>
      </c>
      <c r="B546" s="62">
        <v>0</v>
      </c>
      <c r="C546" s="62">
        <v>1450000</v>
      </c>
      <c r="D546" s="62">
        <v>0</v>
      </c>
    </row>
    <row r="547" spans="1:4" ht="11.25">
      <c r="A547" s="32" t="s">
        <v>2293</v>
      </c>
      <c r="B547" s="62">
        <v>0</v>
      </c>
      <c r="C547" s="62">
        <v>1000000</v>
      </c>
      <c r="D547" s="62">
        <v>0</v>
      </c>
    </row>
    <row r="548" spans="1:4" ht="11.25">
      <c r="A548" s="6" t="s">
        <v>1143</v>
      </c>
      <c r="B548" s="62">
        <v>0</v>
      </c>
      <c r="C548" s="62">
        <v>3000000</v>
      </c>
      <c r="D548" s="62">
        <v>2500000</v>
      </c>
    </row>
    <row r="549" spans="1:4" ht="11.25">
      <c r="A549" s="12" t="s">
        <v>1146</v>
      </c>
      <c r="B549" s="62">
        <v>0</v>
      </c>
      <c r="C549" s="62">
        <v>12000000</v>
      </c>
      <c r="D549" s="62">
        <v>11000000</v>
      </c>
    </row>
    <row r="550" spans="1:4" ht="11.25">
      <c r="A550" s="6" t="s">
        <v>1076</v>
      </c>
      <c r="B550" s="62">
        <v>0</v>
      </c>
      <c r="C550" s="62">
        <v>3500000</v>
      </c>
      <c r="D550" s="62">
        <v>0</v>
      </c>
    </row>
    <row r="551" spans="1:4" ht="11.25">
      <c r="A551" s="6" t="s">
        <v>2685</v>
      </c>
      <c r="B551" s="62">
        <v>0</v>
      </c>
      <c r="C551" s="62">
        <v>2000000</v>
      </c>
      <c r="D551" s="62">
        <v>0</v>
      </c>
    </row>
    <row r="552" spans="1:4" ht="11.25">
      <c r="A552" s="6" t="s">
        <v>1079</v>
      </c>
      <c r="B552" s="62">
        <v>0</v>
      </c>
      <c r="C552" s="62">
        <v>3000000</v>
      </c>
      <c r="D552" s="62">
        <v>2000000</v>
      </c>
    </row>
    <row r="553" spans="1:4" ht="11.25">
      <c r="A553" s="12" t="s">
        <v>967</v>
      </c>
      <c r="B553" s="62">
        <v>0</v>
      </c>
      <c r="C553" s="62">
        <v>19800000</v>
      </c>
      <c r="D553" s="62">
        <v>4100000</v>
      </c>
    </row>
    <row r="554" spans="1:4" ht="11.25">
      <c r="A554" s="6" t="s">
        <v>2765</v>
      </c>
      <c r="B554" s="62">
        <v>0</v>
      </c>
      <c r="C554" s="62">
        <v>2000000</v>
      </c>
      <c r="D554" s="62">
        <v>0</v>
      </c>
    </row>
    <row r="555" spans="1:4" ht="11.25">
      <c r="A555" s="9" t="s">
        <v>1941</v>
      </c>
      <c r="B555" s="62">
        <v>0</v>
      </c>
      <c r="C555" s="62">
        <v>5000000</v>
      </c>
      <c r="D555" s="62">
        <v>6000000</v>
      </c>
    </row>
    <row r="556" spans="1:4" ht="11.25">
      <c r="A556" s="6" t="s">
        <v>2688</v>
      </c>
      <c r="B556" s="62">
        <v>0</v>
      </c>
      <c r="C556" s="62">
        <v>3000000</v>
      </c>
      <c r="D556" s="62">
        <v>0</v>
      </c>
    </row>
    <row r="557" spans="1:4" ht="11.25">
      <c r="A557" s="32" t="s">
        <v>2100</v>
      </c>
      <c r="B557" s="62">
        <v>0</v>
      </c>
      <c r="C557" s="62">
        <v>2500000</v>
      </c>
      <c r="D557" s="62">
        <v>0</v>
      </c>
    </row>
    <row r="561" spans="1:4" s="64" customFormat="1" ht="11.25">
      <c r="A561" s="6" t="s">
        <v>2789</v>
      </c>
      <c r="B561" s="63">
        <v>0</v>
      </c>
      <c r="C561" s="63">
        <v>6500000</v>
      </c>
      <c r="D561" s="63">
        <v>36500000</v>
      </c>
    </row>
    <row r="562" spans="1:4" s="64" customFormat="1" ht="11.25">
      <c r="A562" s="6" t="s">
        <v>1949</v>
      </c>
      <c r="B562" s="63">
        <v>0</v>
      </c>
      <c r="C562" s="63">
        <v>25000000</v>
      </c>
      <c r="D562" s="63">
        <v>24500000</v>
      </c>
    </row>
    <row r="563" spans="1:4" s="64" customFormat="1" ht="11.25">
      <c r="A563" s="6" t="s">
        <v>1698</v>
      </c>
      <c r="B563" s="63">
        <v>0</v>
      </c>
      <c r="C563" s="63">
        <v>1400000</v>
      </c>
      <c r="D563" s="63">
        <v>1400000</v>
      </c>
    </row>
    <row r="565" spans="1:4" ht="11.25">
      <c r="A565" s="6" t="s">
        <v>2790</v>
      </c>
      <c r="B565" s="62">
        <f>SUM(B2:B564)</f>
        <v>1580851</v>
      </c>
      <c r="C565" s="62">
        <f>SUM(C2:C564)</f>
        <v>13109459229</v>
      </c>
      <c r="D565" s="62">
        <f>SUM(D2:D564)</f>
        <v>1575650000</v>
      </c>
    </row>
    <row r="570" ht="11.25">
      <c r="A570" s="6"/>
    </row>
    <row r="571" ht="11.25">
      <c r="A571" s="6"/>
    </row>
  </sheetData>
  <sheetProtection/>
  <autoFilter ref="A1:D559">
    <sortState ref="A2:D571">
      <sortCondition sortBy="value" ref="A2:A571"/>
    </sortState>
  </autoFilter>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Erich Zimmermann</dc:creator>
  <cp:keywords/>
  <dc:description/>
  <cp:lastModifiedBy>Erich Zimmermann</cp:lastModifiedBy>
  <cp:lastPrinted>2009-10-05T16:37:02Z</cp:lastPrinted>
  <dcterms:created xsi:type="dcterms:W3CDTF">2009-10-05T15:10:12Z</dcterms:created>
  <dcterms:modified xsi:type="dcterms:W3CDTF">2009-10-08T16:21:31Z</dcterms:modified>
  <cp:category/>
  <cp:version/>
  <cp:contentType/>
  <cp:contentStatus/>
</cp:coreProperties>
</file>